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006\Desktop\"/>
    </mc:Choice>
  </mc:AlternateContent>
  <bookViews>
    <workbookView xWindow="0" yWindow="0" windowWidth="19200" windowHeight="12165"/>
  </bookViews>
  <sheets>
    <sheet name="Sheet1" sheetId="1" r:id="rId1"/>
  </sheets>
  <externalReferences>
    <externalReference r:id="rId2"/>
  </externalReferences>
  <definedNames>
    <definedName name="_xlnm.Print_Area" localSheetId="0">Table1[]</definedName>
    <definedName name="_xlnm.Print_Titles" localSheetId="0">Sheet1!$C:$C,Sheet1!$1:$1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3" i="1" l="1"/>
  <c r="AB233" i="1"/>
  <c r="AB54" i="1"/>
  <c r="AB101" i="1"/>
  <c r="AB50" i="1"/>
  <c r="AB167" i="1"/>
  <c r="AB179" i="1"/>
  <c r="AB20" i="1"/>
  <c r="AB58" i="1"/>
  <c r="AB88" i="1"/>
  <c r="AB91" i="1"/>
  <c r="AB210" i="1"/>
  <c r="AB220" i="1"/>
  <c r="AB192" i="1"/>
  <c r="AB19" i="1"/>
  <c r="AB205" i="1"/>
  <c r="AB4" i="1"/>
  <c r="AB21" i="1"/>
  <c r="AB106" i="1"/>
  <c r="AB181" i="1"/>
  <c r="AB237" i="1"/>
  <c r="AB138" i="1"/>
  <c r="AB112" i="1"/>
  <c r="AB243" i="1"/>
  <c r="AB102" i="1"/>
  <c r="AB22" i="1"/>
  <c r="AB77" i="1"/>
  <c r="AB92" i="1"/>
  <c r="AB61" i="1"/>
  <c r="AB133" i="1"/>
  <c r="AB5" i="1"/>
  <c r="AB97" i="1"/>
  <c r="AB48" i="1"/>
  <c r="AB194" i="1"/>
  <c r="AB204" i="1"/>
  <c r="AB46" i="1"/>
  <c r="AB109" i="1"/>
  <c r="AB203" i="1"/>
  <c r="AB247" i="1"/>
  <c r="AB254" i="1"/>
  <c r="AB44" i="1"/>
  <c r="AB148" i="1"/>
  <c r="AB74" i="1"/>
  <c r="AB175" i="1"/>
  <c r="AB253" i="1"/>
  <c r="AB224" i="1"/>
  <c r="AB15" i="1"/>
  <c r="AB250" i="1"/>
  <c r="AB29" i="1"/>
  <c r="AB31" i="1"/>
  <c r="AB127" i="1"/>
  <c r="AB176" i="1"/>
  <c r="AB238" i="1"/>
  <c r="AB208" i="1"/>
  <c r="AB3" i="1"/>
  <c r="AB39" i="1"/>
  <c r="AB170" i="1"/>
  <c r="AB172" i="1"/>
  <c r="AB239" i="1"/>
  <c r="AB69" i="1"/>
  <c r="AB246" i="1"/>
  <c r="AB153" i="1"/>
  <c r="AB53" i="1"/>
  <c r="AB255" i="1"/>
  <c r="AB81" i="1"/>
  <c r="AB68" i="1"/>
  <c r="AB160" i="1"/>
  <c r="AB67" i="1"/>
  <c r="AB165" i="1"/>
  <c r="AB47" i="1"/>
  <c r="AB93" i="1"/>
  <c r="AB98" i="1"/>
  <c r="AB157" i="1"/>
  <c r="AB171" i="1"/>
  <c r="AB240" i="1"/>
  <c r="AB41" i="1"/>
  <c r="AB51" i="1"/>
  <c r="AB185" i="1"/>
  <c r="AB150" i="1"/>
  <c r="AB213" i="1"/>
  <c r="AB241" i="1"/>
  <c r="AB55" i="1"/>
  <c r="AB86" i="1"/>
  <c r="AB117" i="1"/>
  <c r="AB126" i="1"/>
  <c r="AB132" i="1"/>
  <c r="AB134" i="1"/>
  <c r="AB168" i="1"/>
  <c r="AB199" i="1"/>
  <c r="AB217" i="1"/>
  <c r="AB155" i="1"/>
  <c r="AB94" i="1"/>
  <c r="AB189" i="1"/>
  <c r="AB24" i="1"/>
  <c r="AB115" i="1"/>
  <c r="AB228" i="1"/>
  <c r="AB23" i="1"/>
  <c r="AB89" i="1"/>
  <c r="AB147" i="1"/>
  <c r="AB149" i="1"/>
  <c r="AB183" i="1"/>
  <c r="AB64" i="1"/>
  <c r="AB164" i="1"/>
  <c r="AB174" i="1"/>
  <c r="AB13" i="1"/>
  <c r="AB227" i="1"/>
  <c r="AB163" i="1"/>
  <c r="AB38" i="1"/>
  <c r="AB34" i="1"/>
  <c r="AB161" i="1"/>
  <c r="AB122" i="1"/>
  <c r="AB178" i="1"/>
  <c r="AB123" i="1"/>
  <c r="AB65" i="1"/>
  <c r="AB195" i="1"/>
  <c r="AB244" i="1"/>
  <c r="AB252" i="1"/>
  <c r="AB196" i="1"/>
  <c r="AB207" i="1"/>
  <c r="AB43" i="1"/>
  <c r="AB135" i="1"/>
  <c r="AB249" i="1"/>
  <c r="AB118" i="1"/>
  <c r="AB131" i="1"/>
  <c r="AB114" i="1"/>
  <c r="AB137" i="1"/>
  <c r="AB221" i="1"/>
  <c r="AB121" i="1"/>
  <c r="AB139" i="1"/>
  <c r="AB230" i="1"/>
  <c r="AB8" i="1"/>
  <c r="AB82" i="1"/>
  <c r="AB26" i="1"/>
  <c r="AB146" i="1"/>
  <c r="AB190" i="1"/>
  <c r="AB214" i="1"/>
  <c r="AB145" i="1"/>
  <c r="AB75" i="1"/>
  <c r="AB36" i="1"/>
  <c r="AB32" i="1"/>
  <c r="AB120" i="1"/>
  <c r="AB80" i="1"/>
  <c r="AB256" i="1"/>
  <c r="AB87" i="1"/>
  <c r="AB85" i="1"/>
  <c r="AB234" i="1"/>
  <c r="AB7" i="1"/>
  <c r="AB25" i="1"/>
  <c r="AB223" i="1"/>
  <c r="AB90" i="1"/>
  <c r="AB151" i="1"/>
  <c r="AB182" i="1"/>
  <c r="AB28" i="1"/>
  <c r="AB42" i="1"/>
  <c r="AB33" i="1"/>
  <c r="AB166" i="1"/>
  <c r="AB201" i="1"/>
  <c r="AB177" i="1"/>
  <c r="AB125" i="1"/>
  <c r="AB59" i="1"/>
  <c r="AB16" i="1"/>
  <c r="AB35" i="1"/>
  <c r="AB103" i="1"/>
  <c r="AB231" i="1"/>
  <c r="AB70" i="1"/>
  <c r="AB193" i="1"/>
  <c r="AB12" i="1"/>
  <c r="AB111" i="1"/>
  <c r="AB156" i="1"/>
  <c r="AB129" i="1"/>
  <c r="AB40" i="1"/>
  <c r="AB130" i="1"/>
  <c r="AB225" i="1"/>
  <c r="AB105" i="1"/>
  <c r="AB154" i="1"/>
  <c r="AB235" i="1"/>
  <c r="AB71" i="1"/>
  <c r="AB162" i="1"/>
  <c r="AB184" i="1"/>
  <c r="AB49" i="1"/>
  <c r="AB9" i="1"/>
  <c r="AB66" i="1"/>
  <c r="AB110" i="1"/>
  <c r="AB198" i="1"/>
  <c r="AB212" i="1"/>
  <c r="AB62" i="1"/>
  <c r="AB108" i="1"/>
  <c r="AB143" i="1"/>
  <c r="AB173" i="1"/>
  <c r="AB202" i="1"/>
  <c r="AB2" i="1"/>
  <c r="AB141" i="1"/>
  <c r="AB142" i="1"/>
  <c r="AB6" i="1"/>
  <c r="AB52" i="1"/>
  <c r="AB76" i="1"/>
  <c r="AB144" i="1"/>
  <c r="AB124" i="1"/>
  <c r="AB219" i="1"/>
  <c r="AB206" i="1"/>
  <c r="AB158" i="1"/>
  <c r="AB197" i="1"/>
  <c r="AB83" i="1"/>
  <c r="AB119" i="1"/>
  <c r="AB187" i="1"/>
  <c r="AB14" i="1"/>
  <c r="AB18" i="1"/>
  <c r="AB30" i="1"/>
  <c r="AB104" i="1"/>
  <c r="AB242" i="1"/>
  <c r="AB186" i="1"/>
  <c r="AB216" i="1"/>
  <c r="AB84" i="1"/>
  <c r="AB96" i="1"/>
  <c r="AB100" i="1"/>
  <c r="AB107" i="1"/>
  <c r="AB136" i="1"/>
  <c r="AB152" i="1"/>
  <c r="AB60" i="1"/>
  <c r="AB116" i="1"/>
  <c r="AB37" i="1"/>
  <c r="AB113" i="1"/>
  <c r="AB169" i="1"/>
  <c r="AB72" i="1"/>
  <c r="AB128" i="1"/>
  <c r="AB191" i="1"/>
  <c r="AB180" i="1"/>
  <c r="AB222" i="1"/>
  <c r="AB232" i="1"/>
  <c r="AB45" i="1"/>
  <c r="AB218" i="1"/>
  <c r="AB226" i="1"/>
  <c r="AB73" i="1"/>
  <c r="AB78" i="1"/>
  <c r="AB79" i="1"/>
  <c r="AB95" i="1"/>
  <c r="AB140" i="1"/>
  <c r="AB200" i="1"/>
  <c r="AB229" i="1"/>
  <c r="AB245" i="1"/>
  <c r="AB99" i="1"/>
  <c r="AB11" i="1"/>
  <c r="AB17" i="1"/>
  <c r="AB27" i="1"/>
  <c r="AB251" i="1"/>
  <c r="AB209" i="1"/>
  <c r="AB188" i="1"/>
  <c r="AB211" i="1"/>
  <c r="AB215" i="1"/>
  <c r="AB10" i="1"/>
  <c r="AB159" i="1"/>
  <c r="AB56" i="1"/>
  <c r="AB57" i="1"/>
  <c r="AB248" i="1"/>
  <c r="AB236" i="1"/>
  <c r="AA63" i="1"/>
  <c r="AA233" i="1"/>
  <c r="AA54" i="1"/>
  <c r="AA101" i="1"/>
  <c r="AA50" i="1"/>
  <c r="AA167" i="1"/>
  <c r="AA179" i="1"/>
  <c r="AA20" i="1"/>
  <c r="AA58" i="1"/>
  <c r="AA88" i="1"/>
  <c r="AA91" i="1"/>
  <c r="AA210" i="1"/>
  <c r="AA220" i="1"/>
  <c r="AA192" i="1"/>
  <c r="AA19" i="1"/>
  <c r="AA205" i="1"/>
  <c r="AA4" i="1"/>
  <c r="AA21" i="1"/>
  <c r="AA106" i="1"/>
  <c r="AA181" i="1"/>
  <c r="AA237" i="1"/>
  <c r="AA138" i="1"/>
  <c r="AA112" i="1"/>
  <c r="AA243" i="1"/>
  <c r="AA102" i="1"/>
  <c r="AA22" i="1"/>
  <c r="AA77" i="1"/>
  <c r="AA92" i="1"/>
  <c r="AA61" i="1"/>
  <c r="AA133" i="1"/>
  <c r="AA5" i="1"/>
  <c r="AA97" i="1"/>
  <c r="AA48" i="1"/>
  <c r="AA194" i="1"/>
  <c r="AA204" i="1"/>
  <c r="AA46" i="1"/>
  <c r="AA109" i="1"/>
  <c r="AA203" i="1"/>
  <c r="AA247" i="1"/>
  <c r="AA254" i="1"/>
  <c r="AA44" i="1"/>
  <c r="AA148" i="1"/>
  <c r="AA74" i="1"/>
  <c r="AA175" i="1"/>
  <c r="AA253" i="1"/>
  <c r="AA224" i="1"/>
  <c r="AA15" i="1"/>
  <c r="AA250" i="1"/>
  <c r="AA29" i="1"/>
  <c r="AA31" i="1"/>
  <c r="AA127" i="1"/>
  <c r="AA176" i="1"/>
  <c r="AA238" i="1"/>
  <c r="AA208" i="1"/>
  <c r="AA3" i="1"/>
  <c r="AA39" i="1"/>
  <c r="AA170" i="1"/>
  <c r="AA172" i="1"/>
  <c r="AA239" i="1"/>
  <c r="AA69" i="1"/>
  <c r="AA246" i="1"/>
  <c r="AA153" i="1"/>
  <c r="AA53" i="1"/>
  <c r="AA255" i="1"/>
  <c r="AA81" i="1"/>
  <c r="AA68" i="1"/>
  <c r="AA160" i="1"/>
  <c r="AA67" i="1"/>
  <c r="AA165" i="1"/>
  <c r="AA47" i="1"/>
  <c r="AA93" i="1"/>
  <c r="AA98" i="1"/>
  <c r="AA157" i="1"/>
  <c r="AA171" i="1"/>
  <c r="AA240" i="1"/>
  <c r="AA41" i="1"/>
  <c r="AA51" i="1"/>
  <c r="AA185" i="1"/>
  <c r="AA150" i="1"/>
  <c r="AA213" i="1"/>
  <c r="AA241" i="1"/>
  <c r="AA55" i="1"/>
  <c r="AA86" i="1"/>
  <c r="AA117" i="1"/>
  <c r="AA126" i="1"/>
  <c r="AA132" i="1"/>
  <c r="AA134" i="1"/>
  <c r="AA168" i="1"/>
  <c r="AA199" i="1"/>
  <c r="AA217" i="1"/>
  <c r="AA155" i="1"/>
  <c r="AA94" i="1"/>
  <c r="AA189" i="1"/>
  <c r="AA24" i="1"/>
  <c r="AA115" i="1"/>
  <c r="AA228" i="1"/>
  <c r="AA23" i="1"/>
  <c r="AA89" i="1"/>
  <c r="AA147" i="1"/>
  <c r="AA149" i="1"/>
  <c r="AA183" i="1"/>
  <c r="AA64" i="1"/>
  <c r="AA164" i="1"/>
  <c r="AA174" i="1"/>
  <c r="AA13" i="1"/>
  <c r="AA227" i="1"/>
  <c r="AA163" i="1"/>
  <c r="AA38" i="1"/>
  <c r="AA34" i="1"/>
  <c r="AA161" i="1"/>
  <c r="AA122" i="1"/>
  <c r="AA178" i="1"/>
  <c r="AA123" i="1"/>
  <c r="AA65" i="1"/>
  <c r="AA195" i="1"/>
  <c r="AA244" i="1"/>
  <c r="AA252" i="1"/>
  <c r="AA196" i="1"/>
  <c r="AA207" i="1"/>
  <c r="AA43" i="1"/>
  <c r="AA135" i="1"/>
  <c r="AA249" i="1"/>
  <c r="AA118" i="1"/>
  <c r="AA131" i="1"/>
  <c r="AA114" i="1"/>
  <c r="AA137" i="1"/>
  <c r="AA221" i="1"/>
  <c r="AA121" i="1"/>
  <c r="AA139" i="1"/>
  <c r="AA230" i="1"/>
  <c r="AA8" i="1"/>
  <c r="AA82" i="1"/>
  <c r="AA26" i="1"/>
  <c r="AA146" i="1"/>
  <c r="AA190" i="1"/>
  <c r="AA214" i="1"/>
  <c r="AA145" i="1"/>
  <c r="AA75" i="1"/>
  <c r="AA36" i="1"/>
  <c r="AA32" i="1"/>
  <c r="AA120" i="1"/>
  <c r="AA80" i="1"/>
  <c r="AA256" i="1"/>
  <c r="AA87" i="1"/>
  <c r="AA85" i="1"/>
  <c r="AA234" i="1"/>
  <c r="AA7" i="1"/>
  <c r="AA25" i="1"/>
  <c r="AA223" i="1"/>
  <c r="AA90" i="1"/>
  <c r="AA151" i="1"/>
  <c r="AA182" i="1"/>
  <c r="AA28" i="1"/>
  <c r="AA42" i="1"/>
  <c r="AA33" i="1"/>
  <c r="AA166" i="1"/>
  <c r="AA201" i="1"/>
  <c r="AA177" i="1"/>
  <c r="AA125" i="1"/>
  <c r="AA59" i="1"/>
  <c r="AA16" i="1"/>
  <c r="AA35" i="1"/>
  <c r="AA103" i="1"/>
  <c r="AA231" i="1"/>
  <c r="AA70" i="1"/>
  <c r="AA193" i="1"/>
  <c r="AA12" i="1"/>
  <c r="AA111" i="1"/>
  <c r="AA156" i="1"/>
  <c r="AA129" i="1"/>
  <c r="AA40" i="1"/>
  <c r="AA130" i="1"/>
  <c r="AA225" i="1"/>
  <c r="AA105" i="1"/>
  <c r="AA154" i="1"/>
  <c r="AA235" i="1"/>
  <c r="AA71" i="1"/>
  <c r="AA162" i="1"/>
  <c r="AA184" i="1"/>
  <c r="AA49" i="1"/>
  <c r="AA9" i="1"/>
  <c r="AA66" i="1"/>
  <c r="AA110" i="1"/>
  <c r="AA198" i="1"/>
  <c r="AA212" i="1"/>
  <c r="AA62" i="1"/>
  <c r="AA108" i="1"/>
  <c r="AA143" i="1"/>
  <c r="AA173" i="1"/>
  <c r="AA202" i="1"/>
  <c r="AA2" i="1"/>
  <c r="AA141" i="1"/>
  <c r="AA142" i="1"/>
  <c r="AA6" i="1"/>
  <c r="AA52" i="1"/>
  <c r="AA76" i="1"/>
  <c r="AA144" i="1"/>
  <c r="AA124" i="1"/>
  <c r="AA219" i="1"/>
  <c r="AA206" i="1"/>
  <c r="AA158" i="1"/>
  <c r="AA197" i="1"/>
  <c r="AA83" i="1"/>
  <c r="AA119" i="1"/>
  <c r="AA187" i="1"/>
  <c r="AA14" i="1"/>
  <c r="AA18" i="1"/>
  <c r="AA30" i="1"/>
  <c r="AA104" i="1"/>
  <c r="AA242" i="1"/>
  <c r="AA186" i="1"/>
  <c r="AA216" i="1"/>
  <c r="AA84" i="1"/>
  <c r="AA96" i="1"/>
  <c r="AA100" i="1"/>
  <c r="AA107" i="1"/>
  <c r="AA136" i="1"/>
  <c r="AA152" i="1"/>
  <c r="AA60" i="1"/>
  <c r="AA116" i="1"/>
  <c r="AA37" i="1"/>
  <c r="AA113" i="1"/>
  <c r="AA169" i="1"/>
  <c r="AA72" i="1"/>
  <c r="AA128" i="1"/>
  <c r="AA191" i="1"/>
  <c r="AA180" i="1"/>
  <c r="AA222" i="1"/>
  <c r="AA232" i="1"/>
  <c r="AA45" i="1"/>
  <c r="AA218" i="1"/>
  <c r="AA226" i="1"/>
  <c r="AA73" i="1"/>
  <c r="AA78" i="1"/>
  <c r="AA79" i="1"/>
  <c r="AA95" i="1"/>
  <c r="AA140" i="1"/>
  <c r="AA200" i="1"/>
  <c r="AA229" i="1"/>
  <c r="AA245" i="1"/>
  <c r="AA99" i="1"/>
  <c r="AA11" i="1"/>
  <c r="AA17" i="1"/>
  <c r="AA27" i="1"/>
  <c r="AA251" i="1"/>
  <c r="AA209" i="1"/>
  <c r="AA188" i="1"/>
  <c r="AA211" i="1"/>
  <c r="AA215" i="1"/>
  <c r="AA10" i="1"/>
  <c r="AA159" i="1"/>
  <c r="AA56" i="1"/>
  <c r="AA57" i="1"/>
  <c r="AA248" i="1"/>
  <c r="AA236" i="1"/>
  <c r="Z63" i="1"/>
  <c r="Z233" i="1"/>
  <c r="Z54" i="1"/>
  <c r="Z101" i="1"/>
  <c r="Z50" i="1"/>
  <c r="Z167" i="1"/>
  <c r="Z179" i="1"/>
  <c r="Z20" i="1"/>
  <c r="Z58" i="1"/>
  <c r="Z88" i="1"/>
  <c r="Z91" i="1"/>
  <c r="Z210" i="1"/>
  <c r="Z220" i="1"/>
  <c r="Z192" i="1"/>
  <c r="Z19" i="1"/>
  <c r="Z205" i="1"/>
  <c r="Z4" i="1"/>
  <c r="Z21" i="1"/>
  <c r="Z106" i="1"/>
  <c r="Z181" i="1"/>
  <c r="Z237" i="1"/>
  <c r="Z138" i="1"/>
  <c r="Z112" i="1"/>
  <c r="Z243" i="1"/>
  <c r="Z102" i="1"/>
  <c r="Z22" i="1"/>
  <c r="Z77" i="1"/>
  <c r="Z92" i="1"/>
  <c r="Z61" i="1"/>
  <c r="Z133" i="1"/>
  <c r="Z5" i="1"/>
  <c r="Z97" i="1"/>
  <c r="Z48" i="1"/>
  <c r="Z194" i="1"/>
  <c r="Z204" i="1"/>
  <c r="Z46" i="1"/>
  <c r="Z109" i="1"/>
  <c r="Z203" i="1"/>
  <c r="Z247" i="1"/>
  <c r="Z254" i="1"/>
  <c r="Z44" i="1"/>
  <c r="Z148" i="1"/>
  <c r="Z74" i="1"/>
  <c r="Z175" i="1"/>
  <c r="Z253" i="1"/>
  <c r="Z224" i="1"/>
  <c r="Z15" i="1"/>
  <c r="Z250" i="1"/>
  <c r="Z29" i="1"/>
  <c r="Z31" i="1"/>
  <c r="Z127" i="1"/>
  <c r="Z176" i="1"/>
  <c r="Z238" i="1"/>
  <c r="Z208" i="1"/>
  <c r="Z3" i="1"/>
  <c r="Z39" i="1"/>
  <c r="Z170" i="1"/>
  <c r="Z172" i="1"/>
  <c r="Z239" i="1"/>
  <c r="Z69" i="1"/>
  <c r="Z246" i="1"/>
  <c r="Z153" i="1"/>
  <c r="Z53" i="1"/>
  <c r="Z255" i="1"/>
  <c r="Z81" i="1"/>
  <c r="Z68" i="1"/>
  <c r="Z160" i="1"/>
  <c r="Z67" i="1"/>
  <c r="Z165" i="1"/>
  <c r="Z47" i="1"/>
  <c r="Z93" i="1"/>
  <c r="Z98" i="1"/>
  <c r="Z157" i="1"/>
  <c r="Z171" i="1"/>
  <c r="Z240" i="1"/>
  <c r="Z41" i="1"/>
  <c r="Z51" i="1"/>
  <c r="Z185" i="1"/>
  <c r="Z150" i="1"/>
  <c r="Z213" i="1"/>
  <c r="Z241" i="1"/>
  <c r="Z55" i="1"/>
  <c r="Z86" i="1"/>
  <c r="Z117" i="1"/>
  <c r="Z126" i="1"/>
  <c r="Z132" i="1"/>
  <c r="Z134" i="1"/>
  <c r="Z168" i="1"/>
  <c r="Z199" i="1"/>
  <c r="Z217" i="1"/>
  <c r="Z155" i="1"/>
  <c r="Z94" i="1"/>
  <c r="Z189" i="1"/>
  <c r="Z24" i="1"/>
  <c r="Z115" i="1"/>
  <c r="Z228" i="1"/>
  <c r="Z23" i="1"/>
  <c r="Z89" i="1"/>
  <c r="Z147" i="1"/>
  <c r="Z149" i="1"/>
  <c r="Z183" i="1"/>
  <c r="Z64" i="1"/>
  <c r="Z164" i="1"/>
  <c r="Z174" i="1"/>
  <c r="Z13" i="1"/>
  <c r="Z227" i="1"/>
  <c r="Z163" i="1"/>
  <c r="Z38" i="1"/>
  <c r="Z34" i="1"/>
  <c r="Z161" i="1"/>
  <c r="Z122" i="1"/>
  <c r="Z178" i="1"/>
  <c r="Z123" i="1"/>
  <c r="Z65" i="1"/>
  <c r="Z195" i="1"/>
  <c r="Z244" i="1"/>
  <c r="Z252" i="1"/>
  <c r="Z196" i="1"/>
  <c r="Z207" i="1"/>
  <c r="Z43" i="1"/>
  <c r="Z135" i="1"/>
  <c r="Z249" i="1"/>
  <c r="Z118" i="1"/>
  <c r="Z131" i="1"/>
  <c r="Z114" i="1"/>
  <c r="Z137" i="1"/>
  <c r="Z221" i="1"/>
  <c r="Z121" i="1"/>
  <c r="Z139" i="1"/>
  <c r="Z230" i="1"/>
  <c r="Z8" i="1"/>
  <c r="Z82" i="1"/>
  <c r="Z26" i="1"/>
  <c r="Z146" i="1"/>
  <c r="Z190" i="1"/>
  <c r="Z214" i="1"/>
  <c r="Z145" i="1"/>
  <c r="Z75" i="1"/>
  <c r="Z36" i="1"/>
  <c r="Z32" i="1"/>
  <c r="Z120" i="1"/>
  <c r="Z80" i="1"/>
  <c r="Z256" i="1"/>
  <c r="Z87" i="1"/>
  <c r="Z85" i="1"/>
  <c r="Z234" i="1"/>
  <c r="Z7" i="1"/>
  <c r="Z25" i="1"/>
  <c r="Z223" i="1"/>
  <c r="Z90" i="1"/>
  <c r="Z151" i="1"/>
  <c r="Z182" i="1"/>
  <c r="Z28" i="1"/>
  <c r="Z42" i="1"/>
  <c r="Z33" i="1"/>
  <c r="Z166" i="1"/>
  <c r="Z201" i="1"/>
  <c r="Z177" i="1"/>
  <c r="Z125" i="1"/>
  <c r="Z59" i="1"/>
  <c r="Z16" i="1"/>
  <c r="Z35" i="1"/>
  <c r="Z103" i="1"/>
  <c r="Z231" i="1"/>
  <c r="Z70" i="1"/>
  <c r="Z193" i="1"/>
  <c r="Z12" i="1"/>
  <c r="Z111" i="1"/>
  <c r="Z156" i="1"/>
  <c r="Z129" i="1"/>
  <c r="Z40" i="1"/>
  <c r="Z130" i="1"/>
  <c r="Z225" i="1"/>
  <c r="Z105" i="1"/>
  <c r="Z154" i="1"/>
  <c r="Z235" i="1"/>
  <c r="Z71" i="1"/>
  <c r="Z162" i="1"/>
  <c r="Z184" i="1"/>
  <c r="Z49" i="1"/>
  <c r="Z9" i="1"/>
  <c r="Z66" i="1"/>
  <c r="Z110" i="1"/>
  <c r="Z198" i="1"/>
  <c r="Z212" i="1"/>
  <c r="Z62" i="1"/>
  <c r="Z108" i="1"/>
  <c r="Z143" i="1"/>
  <c r="Z173" i="1"/>
  <c r="Z202" i="1"/>
  <c r="Z2" i="1"/>
  <c r="Z141" i="1"/>
  <c r="Z142" i="1"/>
  <c r="Z6" i="1"/>
  <c r="Z52" i="1"/>
  <c r="Z76" i="1"/>
  <c r="Z144" i="1"/>
  <c r="Z124" i="1"/>
  <c r="Z219" i="1"/>
  <c r="Z206" i="1"/>
  <c r="Z158" i="1"/>
  <c r="Z197" i="1"/>
  <c r="Z83" i="1"/>
  <c r="Z119" i="1"/>
  <c r="Z187" i="1"/>
  <c r="Z14" i="1"/>
  <c r="Z18" i="1"/>
  <c r="Z30" i="1"/>
  <c r="Z104" i="1"/>
  <c r="Z242" i="1"/>
  <c r="Z186" i="1"/>
  <c r="Z216" i="1"/>
  <c r="Z84" i="1"/>
  <c r="Z96" i="1"/>
  <c r="Z100" i="1"/>
  <c r="Z107" i="1"/>
  <c r="Z136" i="1"/>
  <c r="Z152" i="1"/>
  <c r="Z60" i="1"/>
  <c r="Z116" i="1"/>
  <c r="Z37" i="1"/>
  <c r="Z113" i="1"/>
  <c r="Z169" i="1"/>
  <c r="Z72" i="1"/>
  <c r="Z128" i="1"/>
  <c r="Z191" i="1"/>
  <c r="Z180" i="1"/>
  <c r="Z222" i="1"/>
  <c r="Z232" i="1"/>
  <c r="Z45" i="1"/>
  <c r="Z218" i="1"/>
  <c r="Z226" i="1"/>
  <c r="Z73" i="1"/>
  <c r="Z78" i="1"/>
  <c r="Z79" i="1"/>
  <c r="Z95" i="1"/>
  <c r="Z140" i="1"/>
  <c r="Z200" i="1"/>
  <c r="Z229" i="1"/>
  <c r="Z245" i="1"/>
  <c r="Z99" i="1"/>
  <c r="Z11" i="1"/>
  <c r="Z17" i="1"/>
  <c r="Z27" i="1"/>
  <c r="Z251" i="1"/>
  <c r="Z209" i="1"/>
  <c r="Z188" i="1"/>
  <c r="Z211" i="1"/>
  <c r="Z215" i="1"/>
  <c r="Z10" i="1"/>
  <c r="Z159" i="1"/>
  <c r="Z56" i="1"/>
  <c r="Z57" i="1"/>
  <c r="Z248" i="1"/>
  <c r="Z236" i="1"/>
  <c r="Y63" i="1"/>
  <c r="Y233" i="1"/>
  <c r="Y54" i="1"/>
  <c r="Y101" i="1"/>
  <c r="Y50" i="1"/>
  <c r="Y167" i="1"/>
  <c r="Y179" i="1"/>
  <c r="Y20" i="1"/>
  <c r="Y58" i="1"/>
  <c r="Y88" i="1"/>
  <c r="Y91" i="1"/>
  <c r="Y210" i="1"/>
  <c r="Y220" i="1"/>
  <c r="Y192" i="1"/>
  <c r="Y19" i="1"/>
  <c r="Y205" i="1"/>
  <c r="Y4" i="1"/>
  <c r="Y21" i="1"/>
  <c r="Y106" i="1"/>
  <c r="Y181" i="1"/>
  <c r="Y237" i="1"/>
  <c r="Y138" i="1"/>
  <c r="Y112" i="1"/>
  <c r="Y243" i="1"/>
  <c r="Y102" i="1"/>
  <c r="Y22" i="1"/>
  <c r="Y77" i="1"/>
  <c r="Y92" i="1"/>
  <c r="Y61" i="1"/>
  <c r="Y133" i="1"/>
  <c r="Y5" i="1"/>
  <c r="Y97" i="1"/>
  <c r="Y48" i="1"/>
  <c r="Y194" i="1"/>
  <c r="Y204" i="1"/>
  <c r="Y46" i="1"/>
  <c r="Y109" i="1"/>
  <c r="Y203" i="1"/>
  <c r="Y247" i="1"/>
  <c r="Y254" i="1"/>
  <c r="Y44" i="1"/>
  <c r="Y148" i="1"/>
  <c r="Y74" i="1"/>
  <c r="Y175" i="1"/>
  <c r="Y253" i="1"/>
  <c r="Y224" i="1"/>
  <c r="Y15" i="1"/>
  <c r="Y250" i="1"/>
  <c r="Y29" i="1"/>
  <c r="Y31" i="1"/>
  <c r="Y127" i="1"/>
  <c r="Y176" i="1"/>
  <c r="Y238" i="1"/>
  <c r="Y208" i="1"/>
  <c r="Y3" i="1"/>
  <c r="Y39" i="1"/>
  <c r="Y170" i="1"/>
  <c r="Y172" i="1"/>
  <c r="Y239" i="1"/>
  <c r="Y69" i="1"/>
  <c r="Y246" i="1"/>
  <c r="Y153" i="1"/>
  <c r="Y53" i="1"/>
  <c r="Y255" i="1"/>
  <c r="Y81" i="1"/>
  <c r="Y68" i="1"/>
  <c r="Y160" i="1"/>
  <c r="Y67" i="1"/>
  <c r="Y165" i="1"/>
  <c r="Y47" i="1"/>
  <c r="Y93" i="1"/>
  <c r="Y98" i="1"/>
  <c r="Y157" i="1"/>
  <c r="Y171" i="1"/>
  <c r="Y240" i="1"/>
  <c r="Y41" i="1"/>
  <c r="Y51" i="1"/>
  <c r="Y185" i="1"/>
  <c r="Y150" i="1"/>
  <c r="Y213" i="1"/>
  <c r="Y241" i="1"/>
  <c r="Y55" i="1"/>
  <c r="Y86" i="1"/>
  <c r="Y117" i="1"/>
  <c r="Y126" i="1"/>
  <c r="Y132" i="1"/>
  <c r="Y134" i="1"/>
  <c r="Y168" i="1"/>
  <c r="Y199" i="1"/>
  <c r="Y217" i="1"/>
  <c r="Y155" i="1"/>
  <c r="Y94" i="1"/>
  <c r="Y189" i="1"/>
  <c r="Y24" i="1"/>
  <c r="Y115" i="1"/>
  <c r="Y228" i="1"/>
  <c r="Y23" i="1"/>
  <c r="Y89" i="1"/>
  <c r="Y147" i="1"/>
  <c r="Y149" i="1"/>
  <c r="Y183" i="1"/>
  <c r="Y64" i="1"/>
  <c r="Y164" i="1"/>
  <c r="Y174" i="1"/>
  <c r="Y13" i="1"/>
  <c r="Y227" i="1"/>
  <c r="Y163" i="1"/>
  <c r="Y38" i="1"/>
  <c r="Y34" i="1"/>
  <c r="Y161" i="1"/>
  <c r="Y122" i="1"/>
  <c r="Y178" i="1"/>
  <c r="Y123" i="1"/>
  <c r="Y65" i="1"/>
  <c r="Y195" i="1"/>
  <c r="Y244" i="1"/>
  <c r="Y252" i="1"/>
  <c r="Y196" i="1"/>
  <c r="Y207" i="1"/>
  <c r="Y43" i="1"/>
  <c r="Y135" i="1"/>
  <c r="Y249" i="1"/>
  <c r="Y118" i="1"/>
  <c r="Y131" i="1"/>
  <c r="Y114" i="1"/>
  <c r="Y137" i="1"/>
  <c r="Y221" i="1"/>
  <c r="Y121" i="1"/>
  <c r="Y139" i="1"/>
  <c r="Y230" i="1"/>
  <c r="Y8" i="1"/>
  <c r="Y82" i="1"/>
  <c r="Y26" i="1"/>
  <c r="Y146" i="1"/>
  <c r="Y190" i="1"/>
  <c r="Y214" i="1"/>
  <c r="Y145" i="1"/>
  <c r="Y75" i="1"/>
  <c r="Y36" i="1"/>
  <c r="Y32" i="1"/>
  <c r="Y120" i="1"/>
  <c r="Y80" i="1"/>
  <c r="Y256" i="1"/>
  <c r="Y87" i="1"/>
  <c r="Y85" i="1"/>
  <c r="Y234" i="1"/>
  <c r="Y7" i="1"/>
  <c r="Y25" i="1"/>
  <c r="Y223" i="1"/>
  <c r="Y90" i="1"/>
  <c r="Y151" i="1"/>
  <c r="Y182" i="1"/>
  <c r="Y28" i="1"/>
  <c r="Y42" i="1"/>
  <c r="Y33" i="1"/>
  <c r="Y166" i="1"/>
  <c r="Y201" i="1"/>
  <c r="Y177" i="1"/>
  <c r="Y125" i="1"/>
  <c r="Y59" i="1"/>
  <c r="Y16" i="1"/>
  <c r="Y35" i="1"/>
  <c r="Y103" i="1"/>
  <c r="Y231" i="1"/>
  <c r="Y70" i="1"/>
  <c r="Y193" i="1"/>
  <c r="Y12" i="1"/>
  <c r="Y111" i="1"/>
  <c r="Y156" i="1"/>
  <c r="Y129" i="1"/>
  <c r="Y40" i="1"/>
  <c r="Y130" i="1"/>
  <c r="Y225" i="1"/>
  <c r="Y105" i="1"/>
  <c r="Y154" i="1"/>
  <c r="Y235" i="1"/>
  <c r="Y71" i="1"/>
  <c r="Y162" i="1"/>
  <c r="Y184" i="1"/>
  <c r="Y49" i="1"/>
  <c r="Y9" i="1"/>
  <c r="Y66" i="1"/>
  <c r="Y110" i="1"/>
  <c r="Y198" i="1"/>
  <c r="Y212" i="1"/>
  <c r="Y62" i="1"/>
  <c r="Y108" i="1"/>
  <c r="Y143" i="1"/>
  <c r="Y173" i="1"/>
  <c r="Y202" i="1"/>
  <c r="Y2" i="1"/>
  <c r="Y141" i="1"/>
  <c r="Y142" i="1"/>
  <c r="Y6" i="1"/>
  <c r="Y52" i="1"/>
  <c r="Y76" i="1"/>
  <c r="Y144" i="1"/>
  <c r="Y124" i="1"/>
  <c r="Y219" i="1"/>
  <c r="Y206" i="1"/>
  <c r="Y158" i="1"/>
  <c r="Y197" i="1"/>
  <c r="Y83" i="1"/>
  <c r="Y119" i="1"/>
  <c r="Y187" i="1"/>
  <c r="Y14" i="1"/>
  <c r="Y18" i="1"/>
  <c r="Y30" i="1"/>
  <c r="Y104" i="1"/>
  <c r="Y242" i="1"/>
  <c r="Y186" i="1"/>
  <c r="Y216" i="1"/>
  <c r="Y84" i="1"/>
  <c r="Y96" i="1"/>
  <c r="Y100" i="1"/>
  <c r="Y107" i="1"/>
  <c r="Y136" i="1"/>
  <c r="Y152" i="1"/>
  <c r="Y60" i="1"/>
  <c r="Y116" i="1"/>
  <c r="Y37" i="1"/>
  <c r="Y113" i="1"/>
  <c r="Y169" i="1"/>
  <c r="Y72" i="1"/>
  <c r="Y128" i="1"/>
  <c r="Y191" i="1"/>
  <c r="Y180" i="1"/>
  <c r="Y222" i="1"/>
  <c r="Y232" i="1"/>
  <c r="Y45" i="1"/>
  <c r="Y218" i="1"/>
  <c r="Y226" i="1"/>
  <c r="Y73" i="1"/>
  <c r="Y78" i="1"/>
  <c r="Y79" i="1"/>
  <c r="Y95" i="1"/>
  <c r="Y140" i="1"/>
  <c r="Y200" i="1"/>
  <c r="Y229" i="1"/>
  <c r="Y245" i="1"/>
  <c r="Y99" i="1"/>
  <c r="Y11" i="1"/>
  <c r="Y17" i="1"/>
  <c r="Y27" i="1"/>
  <c r="Y251" i="1"/>
  <c r="Y209" i="1"/>
  <c r="Y188" i="1"/>
  <c r="Y211" i="1"/>
  <c r="Y215" i="1"/>
  <c r="Y10" i="1"/>
  <c r="Y159" i="1"/>
  <c r="Y56" i="1"/>
  <c r="Y57" i="1"/>
  <c r="Y248" i="1"/>
  <c r="Y236" i="1"/>
  <c r="X63" i="1"/>
  <c r="X233" i="1"/>
  <c r="X54" i="1"/>
  <c r="X101" i="1"/>
  <c r="X50" i="1"/>
  <c r="X167" i="1"/>
  <c r="X179" i="1"/>
  <c r="X20" i="1"/>
  <c r="X58" i="1"/>
  <c r="X88" i="1"/>
  <c r="X91" i="1"/>
  <c r="X210" i="1"/>
  <c r="X220" i="1"/>
  <c r="X192" i="1"/>
  <c r="X19" i="1"/>
  <c r="X205" i="1"/>
  <c r="X4" i="1"/>
  <c r="X21" i="1"/>
  <c r="X106" i="1"/>
  <c r="X181" i="1"/>
  <c r="X237" i="1"/>
  <c r="X138" i="1"/>
  <c r="X112" i="1"/>
  <c r="X243" i="1"/>
  <c r="X102" i="1"/>
  <c r="X22" i="1"/>
  <c r="X77" i="1"/>
  <c r="X92" i="1"/>
  <c r="X61" i="1"/>
  <c r="X133" i="1"/>
  <c r="X5" i="1"/>
  <c r="X97" i="1"/>
  <c r="X48" i="1"/>
  <c r="X194" i="1"/>
  <c r="X204" i="1"/>
  <c r="X46" i="1"/>
  <c r="X109" i="1"/>
  <c r="X203" i="1"/>
  <c r="X247" i="1"/>
  <c r="X254" i="1"/>
  <c r="X44" i="1"/>
  <c r="X148" i="1"/>
  <c r="X74" i="1"/>
  <c r="X175" i="1"/>
  <c r="X253" i="1"/>
  <c r="X224" i="1"/>
  <c r="X15" i="1"/>
  <c r="X250" i="1"/>
  <c r="X29" i="1"/>
  <c r="X31" i="1"/>
  <c r="X127" i="1"/>
  <c r="X176" i="1"/>
  <c r="X238" i="1"/>
  <c r="X208" i="1"/>
  <c r="X3" i="1"/>
  <c r="X39" i="1"/>
  <c r="X170" i="1"/>
  <c r="X172" i="1"/>
  <c r="X239" i="1"/>
  <c r="X69" i="1"/>
  <c r="X246" i="1"/>
  <c r="X153" i="1"/>
  <c r="X53" i="1"/>
  <c r="X255" i="1"/>
  <c r="X81" i="1"/>
  <c r="X68" i="1"/>
  <c r="X160" i="1"/>
  <c r="X67" i="1"/>
  <c r="X165" i="1"/>
  <c r="X47" i="1"/>
  <c r="X93" i="1"/>
  <c r="X98" i="1"/>
  <c r="X157" i="1"/>
  <c r="X171" i="1"/>
  <c r="X240" i="1"/>
  <c r="X41" i="1"/>
  <c r="X51" i="1"/>
  <c r="X185" i="1"/>
  <c r="X150" i="1"/>
  <c r="X213" i="1"/>
  <c r="X241" i="1"/>
  <c r="X55" i="1"/>
  <c r="X86" i="1"/>
  <c r="X117" i="1"/>
  <c r="X126" i="1"/>
  <c r="X132" i="1"/>
  <c r="X134" i="1"/>
  <c r="X168" i="1"/>
  <c r="X199" i="1"/>
  <c r="X217" i="1"/>
  <c r="X155" i="1"/>
  <c r="X94" i="1"/>
  <c r="X189" i="1"/>
  <c r="X24" i="1"/>
  <c r="X115" i="1"/>
  <c r="X228" i="1"/>
  <c r="X23" i="1"/>
  <c r="X89" i="1"/>
  <c r="X147" i="1"/>
  <c r="X149" i="1"/>
  <c r="X183" i="1"/>
  <c r="X64" i="1"/>
  <c r="X164" i="1"/>
  <c r="X174" i="1"/>
  <c r="X13" i="1"/>
  <c r="X227" i="1"/>
  <c r="X163" i="1"/>
  <c r="X38" i="1"/>
  <c r="X34" i="1"/>
  <c r="X161" i="1"/>
  <c r="X122" i="1"/>
  <c r="X178" i="1"/>
  <c r="X123" i="1"/>
  <c r="X65" i="1"/>
  <c r="X195" i="1"/>
  <c r="X244" i="1"/>
  <c r="X252" i="1"/>
  <c r="X196" i="1"/>
  <c r="X207" i="1"/>
  <c r="X43" i="1"/>
  <c r="X135" i="1"/>
  <c r="X249" i="1"/>
  <c r="X118" i="1"/>
  <c r="X131" i="1"/>
  <c r="X114" i="1"/>
  <c r="X137" i="1"/>
  <c r="X221" i="1"/>
  <c r="X121" i="1"/>
  <c r="X139" i="1"/>
  <c r="X230" i="1"/>
  <c r="X8" i="1"/>
  <c r="X82" i="1"/>
  <c r="X26" i="1"/>
  <c r="X146" i="1"/>
  <c r="X190" i="1"/>
  <c r="X214" i="1"/>
  <c r="X145" i="1"/>
  <c r="X75" i="1"/>
  <c r="X36" i="1"/>
  <c r="X32" i="1"/>
  <c r="X120" i="1"/>
  <c r="X80" i="1"/>
  <c r="X256" i="1"/>
  <c r="X87" i="1"/>
  <c r="X85" i="1"/>
  <c r="X234" i="1"/>
  <c r="X7" i="1"/>
  <c r="X25" i="1"/>
  <c r="X223" i="1"/>
  <c r="X90" i="1"/>
  <c r="X151" i="1"/>
  <c r="X182" i="1"/>
  <c r="X28" i="1"/>
  <c r="X42" i="1"/>
  <c r="X33" i="1"/>
  <c r="X166" i="1"/>
  <c r="X201" i="1"/>
  <c r="X177" i="1"/>
  <c r="X125" i="1"/>
  <c r="X59" i="1"/>
  <c r="X16" i="1"/>
  <c r="X35" i="1"/>
  <c r="X103" i="1"/>
  <c r="X231" i="1"/>
  <c r="X70" i="1"/>
  <c r="X193" i="1"/>
  <c r="X12" i="1"/>
  <c r="X111" i="1"/>
  <c r="X156" i="1"/>
  <c r="X129" i="1"/>
  <c r="X40" i="1"/>
  <c r="X130" i="1"/>
  <c r="X225" i="1"/>
  <c r="X105" i="1"/>
  <c r="X154" i="1"/>
  <c r="X235" i="1"/>
  <c r="X71" i="1"/>
  <c r="X162" i="1"/>
  <c r="X184" i="1"/>
  <c r="X49" i="1"/>
  <c r="X9" i="1"/>
  <c r="X66" i="1"/>
  <c r="X110" i="1"/>
  <c r="X198" i="1"/>
  <c r="X212" i="1"/>
  <c r="X62" i="1"/>
  <c r="X108" i="1"/>
  <c r="X143" i="1"/>
  <c r="X173" i="1"/>
  <c r="X202" i="1"/>
  <c r="X2" i="1"/>
  <c r="X141" i="1"/>
  <c r="X142" i="1"/>
  <c r="X6" i="1"/>
  <c r="X52" i="1"/>
  <c r="X76" i="1"/>
  <c r="X144" i="1"/>
  <c r="X124" i="1"/>
  <c r="X219" i="1"/>
  <c r="X206" i="1"/>
  <c r="X158" i="1"/>
  <c r="X197" i="1"/>
  <c r="X83" i="1"/>
  <c r="X119" i="1"/>
  <c r="X187" i="1"/>
  <c r="X14" i="1"/>
  <c r="X18" i="1"/>
  <c r="X30" i="1"/>
  <c r="X104" i="1"/>
  <c r="X242" i="1"/>
  <c r="X186" i="1"/>
  <c r="X216" i="1"/>
  <c r="X84" i="1"/>
  <c r="X96" i="1"/>
  <c r="X100" i="1"/>
  <c r="X107" i="1"/>
  <c r="X136" i="1"/>
  <c r="X152" i="1"/>
  <c r="X60" i="1"/>
  <c r="X116" i="1"/>
  <c r="X37" i="1"/>
  <c r="X113" i="1"/>
  <c r="X169" i="1"/>
  <c r="X72" i="1"/>
  <c r="X128" i="1"/>
  <c r="X191" i="1"/>
  <c r="X180" i="1"/>
  <c r="X222" i="1"/>
  <c r="X232" i="1"/>
  <c r="X45" i="1"/>
  <c r="X218" i="1"/>
  <c r="X226" i="1"/>
  <c r="X73" i="1"/>
  <c r="X78" i="1"/>
  <c r="X79" i="1"/>
  <c r="X95" i="1"/>
  <c r="X140" i="1"/>
  <c r="X200" i="1"/>
  <c r="X229" i="1"/>
  <c r="X245" i="1"/>
  <c r="X99" i="1"/>
  <c r="X11" i="1"/>
  <c r="X17" i="1"/>
  <c r="X27" i="1"/>
  <c r="X251" i="1"/>
  <c r="X209" i="1"/>
  <c r="X188" i="1"/>
  <c r="X211" i="1"/>
  <c r="X215" i="1"/>
  <c r="X10" i="1"/>
  <c r="X159" i="1"/>
  <c r="X56" i="1"/>
  <c r="X57" i="1"/>
  <c r="X248" i="1"/>
  <c r="X236" i="1"/>
  <c r="W63" i="1"/>
  <c r="W233" i="1"/>
  <c r="W54" i="1"/>
  <c r="W101" i="1"/>
  <c r="W50" i="1"/>
  <c r="W167" i="1"/>
  <c r="W179" i="1"/>
  <c r="W20" i="1"/>
  <c r="W58" i="1"/>
  <c r="W88" i="1"/>
  <c r="W91" i="1"/>
  <c r="W210" i="1"/>
  <c r="W220" i="1"/>
  <c r="W192" i="1"/>
  <c r="W19" i="1"/>
  <c r="W205" i="1"/>
  <c r="W4" i="1"/>
  <c r="W21" i="1"/>
  <c r="W106" i="1"/>
  <c r="W181" i="1"/>
  <c r="W237" i="1"/>
  <c r="W138" i="1"/>
  <c r="W112" i="1"/>
  <c r="W243" i="1"/>
  <c r="W102" i="1"/>
  <c r="W22" i="1"/>
  <c r="W77" i="1"/>
  <c r="W92" i="1"/>
  <c r="W61" i="1"/>
  <c r="W133" i="1"/>
  <c r="W5" i="1"/>
  <c r="W97" i="1"/>
  <c r="W48" i="1"/>
  <c r="W194" i="1"/>
  <c r="W204" i="1"/>
  <c r="W46" i="1"/>
  <c r="W109" i="1"/>
  <c r="W203" i="1"/>
  <c r="W247" i="1"/>
  <c r="W254" i="1"/>
  <c r="W44" i="1"/>
  <c r="W148" i="1"/>
  <c r="W74" i="1"/>
  <c r="W175" i="1"/>
  <c r="W253" i="1"/>
  <c r="W224" i="1"/>
  <c r="W15" i="1"/>
  <c r="W250" i="1"/>
  <c r="W29" i="1"/>
  <c r="W31" i="1"/>
  <c r="W127" i="1"/>
  <c r="W176" i="1"/>
  <c r="W238" i="1"/>
  <c r="W208" i="1"/>
  <c r="W3" i="1"/>
  <c r="W39" i="1"/>
  <c r="W170" i="1"/>
  <c r="W172" i="1"/>
  <c r="W239" i="1"/>
  <c r="W69" i="1"/>
  <c r="W246" i="1"/>
  <c r="W153" i="1"/>
  <c r="W53" i="1"/>
  <c r="W255" i="1"/>
  <c r="W81" i="1"/>
  <c r="W68" i="1"/>
  <c r="W160" i="1"/>
  <c r="W67" i="1"/>
  <c r="W165" i="1"/>
  <c r="W47" i="1"/>
  <c r="W93" i="1"/>
  <c r="W98" i="1"/>
  <c r="W157" i="1"/>
  <c r="W171" i="1"/>
  <c r="W240" i="1"/>
  <c r="W41" i="1"/>
  <c r="W51" i="1"/>
  <c r="W185" i="1"/>
  <c r="W150" i="1"/>
  <c r="W213" i="1"/>
  <c r="W241" i="1"/>
  <c r="W55" i="1"/>
  <c r="W86" i="1"/>
  <c r="W117" i="1"/>
  <c r="W126" i="1"/>
  <c r="W132" i="1"/>
  <c r="W134" i="1"/>
  <c r="W168" i="1"/>
  <c r="W199" i="1"/>
  <c r="W217" i="1"/>
  <c r="W155" i="1"/>
  <c r="W94" i="1"/>
  <c r="W189" i="1"/>
  <c r="W24" i="1"/>
  <c r="W115" i="1"/>
  <c r="W228" i="1"/>
  <c r="W23" i="1"/>
  <c r="W89" i="1"/>
  <c r="W147" i="1"/>
  <c r="W149" i="1"/>
  <c r="W183" i="1"/>
  <c r="W64" i="1"/>
  <c r="W164" i="1"/>
  <c r="W174" i="1"/>
  <c r="W13" i="1"/>
  <c r="W227" i="1"/>
  <c r="W163" i="1"/>
  <c r="W38" i="1"/>
  <c r="W34" i="1"/>
  <c r="W161" i="1"/>
  <c r="W122" i="1"/>
  <c r="W178" i="1"/>
  <c r="W123" i="1"/>
  <c r="W65" i="1"/>
  <c r="W195" i="1"/>
  <c r="W244" i="1"/>
  <c r="W252" i="1"/>
  <c r="W196" i="1"/>
  <c r="W207" i="1"/>
  <c r="W43" i="1"/>
  <c r="W135" i="1"/>
  <c r="W249" i="1"/>
  <c r="W118" i="1"/>
  <c r="W131" i="1"/>
  <c r="W114" i="1"/>
  <c r="W137" i="1"/>
  <c r="W221" i="1"/>
  <c r="W121" i="1"/>
  <c r="W139" i="1"/>
  <c r="W230" i="1"/>
  <c r="W8" i="1"/>
  <c r="W82" i="1"/>
  <c r="W26" i="1"/>
  <c r="W146" i="1"/>
  <c r="W190" i="1"/>
  <c r="W214" i="1"/>
  <c r="W145" i="1"/>
  <c r="W75" i="1"/>
  <c r="W36" i="1"/>
  <c r="W32" i="1"/>
  <c r="W120" i="1"/>
  <c r="W80" i="1"/>
  <c r="W256" i="1"/>
  <c r="W87" i="1"/>
  <c r="W85" i="1"/>
  <c r="W234" i="1"/>
  <c r="W7" i="1"/>
  <c r="W25" i="1"/>
  <c r="W223" i="1"/>
  <c r="W90" i="1"/>
  <c r="W151" i="1"/>
  <c r="W182" i="1"/>
  <c r="W28" i="1"/>
  <c r="W42" i="1"/>
  <c r="W33" i="1"/>
  <c r="W166" i="1"/>
  <c r="W201" i="1"/>
  <c r="W177" i="1"/>
  <c r="W125" i="1"/>
  <c r="W59" i="1"/>
  <c r="W16" i="1"/>
  <c r="W35" i="1"/>
  <c r="W103" i="1"/>
  <c r="W231" i="1"/>
  <c r="W70" i="1"/>
  <c r="W193" i="1"/>
  <c r="W12" i="1"/>
  <c r="W111" i="1"/>
  <c r="W156" i="1"/>
  <c r="W129" i="1"/>
  <c r="W40" i="1"/>
  <c r="W130" i="1"/>
  <c r="W225" i="1"/>
  <c r="W105" i="1"/>
  <c r="W154" i="1"/>
  <c r="W235" i="1"/>
  <c r="W71" i="1"/>
  <c r="W162" i="1"/>
  <c r="W184" i="1"/>
  <c r="W49" i="1"/>
  <c r="W9" i="1"/>
  <c r="W66" i="1"/>
  <c r="W110" i="1"/>
  <c r="W198" i="1"/>
  <c r="W212" i="1"/>
  <c r="W62" i="1"/>
  <c r="W108" i="1"/>
  <c r="W143" i="1"/>
  <c r="W173" i="1"/>
  <c r="W202" i="1"/>
  <c r="W2" i="1"/>
  <c r="W141" i="1"/>
  <c r="W142" i="1"/>
  <c r="W6" i="1"/>
  <c r="W52" i="1"/>
  <c r="W76" i="1"/>
  <c r="W144" i="1"/>
  <c r="W124" i="1"/>
  <c r="W219" i="1"/>
  <c r="W206" i="1"/>
  <c r="W158" i="1"/>
  <c r="W197" i="1"/>
  <c r="W83" i="1"/>
  <c r="W119" i="1"/>
  <c r="W187" i="1"/>
  <c r="W14" i="1"/>
  <c r="W18" i="1"/>
  <c r="W30" i="1"/>
  <c r="W104" i="1"/>
  <c r="W242" i="1"/>
  <c r="W186" i="1"/>
  <c r="W216" i="1"/>
  <c r="W84" i="1"/>
  <c r="W96" i="1"/>
  <c r="W100" i="1"/>
  <c r="W107" i="1"/>
  <c r="W136" i="1"/>
  <c r="W152" i="1"/>
  <c r="W60" i="1"/>
  <c r="W116" i="1"/>
  <c r="W37" i="1"/>
  <c r="W113" i="1"/>
  <c r="W169" i="1"/>
  <c r="W72" i="1"/>
  <c r="W128" i="1"/>
  <c r="W191" i="1"/>
  <c r="W180" i="1"/>
  <c r="W222" i="1"/>
  <c r="W232" i="1"/>
  <c r="W45" i="1"/>
  <c r="W218" i="1"/>
  <c r="W226" i="1"/>
  <c r="W73" i="1"/>
  <c r="W78" i="1"/>
  <c r="W79" i="1"/>
  <c r="W95" i="1"/>
  <c r="W140" i="1"/>
  <c r="W200" i="1"/>
  <c r="W229" i="1"/>
  <c r="W245" i="1"/>
  <c r="W99" i="1"/>
  <c r="W11" i="1"/>
  <c r="W17" i="1"/>
  <c r="W27" i="1"/>
  <c r="W251" i="1"/>
  <c r="W209" i="1"/>
  <c r="W188" i="1"/>
  <c r="W211" i="1"/>
  <c r="W215" i="1"/>
  <c r="W10" i="1"/>
  <c r="W159" i="1"/>
  <c r="W56" i="1"/>
  <c r="W57" i="1"/>
  <c r="W248" i="1"/>
  <c r="W236" i="1"/>
</calcChain>
</file>

<file path=xl/sharedStrings.xml><?xml version="1.0" encoding="utf-8"?>
<sst xmlns="http://schemas.openxmlformats.org/spreadsheetml/2006/main" count="487" uniqueCount="284">
  <si>
    <t>LEA Number</t>
  </si>
  <si>
    <t>Region</t>
  </si>
  <si>
    <t xml:space="preserve">District Name </t>
  </si>
  <si>
    <t>ADA 2013-14</t>
  </si>
  <si>
    <t>% Students of Color 2013-14</t>
  </si>
  <si>
    <t xml:space="preserve">% Proficent 3rd-8th math 2013-14 </t>
  </si>
  <si>
    <t xml:space="preserve">% Proficent 3rd-8th Literacy 2013-14 </t>
  </si>
  <si>
    <t>Per Pupil Net Current 00-01</t>
  </si>
  <si>
    <t>Per Pupil Net Current 01-02</t>
  </si>
  <si>
    <t>Per Pupil Net Current 02-03</t>
  </si>
  <si>
    <t>Per Pupil Net Current 03-04</t>
  </si>
  <si>
    <t>Per Pupil Net Current 04-05</t>
  </si>
  <si>
    <t>Per Pupil Net Current 05-06</t>
  </si>
  <si>
    <t>Per Pupil Net Current 06-07</t>
  </si>
  <si>
    <t>Per Pupil Net Current 07-08</t>
  </si>
  <si>
    <t>Per Pupil Net Current 08-09</t>
  </si>
  <si>
    <t>Per Pupil Net Current 09-10</t>
  </si>
  <si>
    <t>Per Pupil Net Current 10-11</t>
  </si>
  <si>
    <t>Per Pupil Net Current 11-12</t>
  </si>
  <si>
    <t>Per Pupil Net Current 12-13</t>
  </si>
  <si>
    <t>Per Pupil Net Current 13-14</t>
  </si>
  <si>
    <t xml:space="preserve">DEWITT </t>
  </si>
  <si>
    <t xml:space="preserve">STUTTGART </t>
  </si>
  <si>
    <t xml:space="preserve">CROSSETT </t>
  </si>
  <si>
    <t xml:space="preserve">HAMBURG </t>
  </si>
  <si>
    <t xml:space="preserve">COTTER </t>
  </si>
  <si>
    <t xml:space="preserve">MOUNTAIN HOME </t>
  </si>
  <si>
    <t xml:space="preserve">NORFORK </t>
  </si>
  <si>
    <t xml:space="preserve">BENTONVILLE </t>
  </si>
  <si>
    <t xml:space="preserve">DECATUR </t>
  </si>
  <si>
    <t xml:space="preserve">GENTRY </t>
  </si>
  <si>
    <t xml:space="preserve">GRAVETTE </t>
  </si>
  <si>
    <t xml:space="preserve">ROGERS </t>
  </si>
  <si>
    <t xml:space="preserve">SILOAM SPRINGS </t>
  </si>
  <si>
    <t xml:space="preserve">PEA RIDGE </t>
  </si>
  <si>
    <t>BENTON CNTY SCH. OF ARTS</t>
  </si>
  <si>
    <t xml:space="preserve"> - </t>
  </si>
  <si>
    <t>RESPONSIVE ED NWA CLASSICAL</t>
  </si>
  <si>
    <t xml:space="preserve">ALPENA </t>
  </si>
  <si>
    <t xml:space="preserve">BERGMAN </t>
  </si>
  <si>
    <t xml:space="preserve">HARRISON </t>
  </si>
  <si>
    <t xml:space="preserve">OMAHA </t>
  </si>
  <si>
    <t xml:space="preserve">VALLEY SPRINGS </t>
  </si>
  <si>
    <t xml:space="preserve">LEAD HILL </t>
  </si>
  <si>
    <t xml:space="preserve">HERMITAGE </t>
  </si>
  <si>
    <t xml:space="preserve">WARREN </t>
  </si>
  <si>
    <t xml:space="preserve">HAMPTON </t>
  </si>
  <si>
    <t xml:space="preserve">BERRYVILLE </t>
  </si>
  <si>
    <t xml:space="preserve">EUREKA SPRINGS </t>
  </si>
  <si>
    <t xml:space="preserve">GREEN FOREST </t>
  </si>
  <si>
    <t xml:space="preserve">DERMOTT </t>
  </si>
  <si>
    <t>LAKESIDE (CHICOT)</t>
  </si>
  <si>
    <t xml:space="preserve">ARKADELPHIA </t>
  </si>
  <si>
    <t xml:space="preserve">GURDON </t>
  </si>
  <si>
    <t xml:space="preserve">CORNING </t>
  </si>
  <si>
    <t xml:space="preserve">PIGGOTT </t>
  </si>
  <si>
    <t xml:space="preserve">RECTOR </t>
  </si>
  <si>
    <t xml:space="preserve">CONCORD </t>
  </si>
  <si>
    <t xml:space="preserve">HEBER SPRINGS </t>
  </si>
  <si>
    <t xml:space="preserve">QUITMAN </t>
  </si>
  <si>
    <t>WEST SIDE (CLEBURNE</t>
  </si>
  <si>
    <t xml:space="preserve">WOODLAWN </t>
  </si>
  <si>
    <t xml:space="preserve">CLEVELAND COUNTY </t>
  </si>
  <si>
    <t xml:space="preserve">MAGNOLIA </t>
  </si>
  <si>
    <t>EMERSON-TAYLOR-BRADLEY</t>
  </si>
  <si>
    <t xml:space="preserve">NEMO VISTA </t>
  </si>
  <si>
    <t xml:space="preserve">WONDERVIEW </t>
  </si>
  <si>
    <t xml:space="preserve">SOUTH CONWAY COUNTY </t>
  </si>
  <si>
    <t xml:space="preserve">BAY </t>
  </si>
  <si>
    <t>WESTSIDE CONS. (CRAIGH)</t>
  </si>
  <si>
    <t xml:space="preserve">BROOKLAND </t>
  </si>
  <si>
    <t>BUFFALO IS. CENTRAL</t>
  </si>
  <si>
    <t xml:space="preserve">JONESBORO </t>
  </si>
  <si>
    <t xml:space="preserve">NETTLETON </t>
  </si>
  <si>
    <t xml:space="preserve">VALLEY VIEW </t>
  </si>
  <si>
    <t xml:space="preserve">RIVERSIDE </t>
  </si>
  <si>
    <t xml:space="preserve">ALMA </t>
  </si>
  <si>
    <t xml:space="preserve">CEDARVILLE </t>
  </si>
  <si>
    <t xml:space="preserve">MOUNTAINBURG </t>
  </si>
  <si>
    <t xml:space="preserve">MULBERRY </t>
  </si>
  <si>
    <t xml:space="preserve">VAN BUREN </t>
  </si>
  <si>
    <t xml:space="preserve">EARLE </t>
  </si>
  <si>
    <t xml:space="preserve">WEST MEMPHIS </t>
  </si>
  <si>
    <t xml:space="preserve">MARION </t>
  </si>
  <si>
    <t xml:space="preserve">CROSS COUNTY </t>
  </si>
  <si>
    <t xml:space="preserve">WYNNE </t>
  </si>
  <si>
    <t xml:space="preserve">FORDYCE </t>
  </si>
  <si>
    <t xml:space="preserve">DUMAS </t>
  </si>
  <si>
    <t xml:space="preserve">MCGEHEE </t>
  </si>
  <si>
    <t xml:space="preserve">DREW CENTRAL </t>
  </si>
  <si>
    <t xml:space="preserve">MONTICELLO </t>
  </si>
  <si>
    <t xml:space="preserve">CONWAY </t>
  </si>
  <si>
    <t xml:space="preserve">GREENBRIER </t>
  </si>
  <si>
    <t xml:space="preserve">GUY-PERKINS </t>
  </si>
  <si>
    <t xml:space="preserve">MAYFLOWER </t>
  </si>
  <si>
    <t xml:space="preserve">MT. VERNON/ENOLA </t>
  </si>
  <si>
    <t xml:space="preserve">VILONIA </t>
  </si>
  <si>
    <t xml:space="preserve">CHARLESTON </t>
  </si>
  <si>
    <t xml:space="preserve">COUNTY LINE </t>
  </si>
  <si>
    <t xml:space="preserve">OZARK </t>
  </si>
  <si>
    <t xml:space="preserve">MAMMOTH SPRING </t>
  </si>
  <si>
    <t xml:space="preserve">SALEM </t>
  </si>
  <si>
    <t xml:space="preserve">VIOLA </t>
  </si>
  <si>
    <t xml:space="preserve">CUTTER-MORNING STAR </t>
  </si>
  <si>
    <t xml:space="preserve">FOUNTAIN LAKE </t>
  </si>
  <si>
    <t xml:space="preserve">HOT SPRINGS </t>
  </si>
  <si>
    <t xml:space="preserve">JESSIEVILLE </t>
  </si>
  <si>
    <t xml:space="preserve">LAKE HAMILTON </t>
  </si>
  <si>
    <t>LAKESIDE (GARLAND)</t>
  </si>
  <si>
    <t xml:space="preserve">MOUNTAIN PINE </t>
  </si>
  <si>
    <t xml:space="preserve">POYEN </t>
  </si>
  <si>
    <t xml:space="preserve">SHERIDAN </t>
  </si>
  <si>
    <t xml:space="preserve">MARMADUKE </t>
  </si>
  <si>
    <t xml:space="preserve">GREENE COUNTY TECH </t>
  </si>
  <si>
    <t xml:space="preserve">PARAGOULD </t>
  </si>
  <si>
    <t xml:space="preserve">BLEVINS </t>
  </si>
  <si>
    <t xml:space="preserve">HOPE </t>
  </si>
  <si>
    <t xml:space="preserve">SPRING HILL </t>
  </si>
  <si>
    <t xml:space="preserve">BISMARCK </t>
  </si>
  <si>
    <t xml:space="preserve">GLEN ROSE </t>
  </si>
  <si>
    <t>MAGNET COVE .</t>
  </si>
  <si>
    <t xml:space="preserve">MALVERN </t>
  </si>
  <si>
    <t xml:space="preserve">OUACHITA </t>
  </si>
  <si>
    <t xml:space="preserve">DIERKS </t>
  </si>
  <si>
    <t xml:space="preserve">MINERAL SPRINGS </t>
  </si>
  <si>
    <t xml:space="preserve">NASHVILLE </t>
  </si>
  <si>
    <t xml:space="preserve">BATESVILLE </t>
  </si>
  <si>
    <t>SOUTHSIDE  (INDEPENDENCE)</t>
  </si>
  <si>
    <t xml:space="preserve">MIDLAND </t>
  </si>
  <si>
    <t xml:space="preserve">CEDAR RIDGE </t>
  </si>
  <si>
    <t xml:space="preserve">CALICO ROCK </t>
  </si>
  <si>
    <t xml:space="preserve">MELBOURNE </t>
  </si>
  <si>
    <t xml:space="preserve">IZARD COUNTY CONSOLIDATED </t>
  </si>
  <si>
    <t xml:space="preserve">NEWPORT </t>
  </si>
  <si>
    <t xml:space="preserve">JACKSON CO. </t>
  </si>
  <si>
    <t xml:space="preserve">DOLLARWAY </t>
  </si>
  <si>
    <t xml:space="preserve">PINE BLUFF </t>
  </si>
  <si>
    <t xml:space="preserve">WATSON CHAPEL </t>
  </si>
  <si>
    <t xml:space="preserve">WHITE HALL </t>
  </si>
  <si>
    <t>PINE BLUFF LIGHTHOUSE ACADEMY</t>
  </si>
  <si>
    <t>RESPONSIVE ED QUEST MIDDLE  OF PINE BLUFF</t>
  </si>
  <si>
    <t xml:space="preserve">CLARKSVILLE </t>
  </si>
  <si>
    <t xml:space="preserve">LAMAR </t>
  </si>
  <si>
    <t>WESTSIDE (JOHNSON)</t>
  </si>
  <si>
    <t xml:space="preserve">HOXIE </t>
  </si>
  <si>
    <t xml:space="preserve">LAFAYETTE COUNTY </t>
  </si>
  <si>
    <t xml:space="preserve">HILLCREST </t>
  </si>
  <si>
    <t xml:space="preserve">SLOAN-HENDRIX </t>
  </si>
  <si>
    <t xml:space="preserve">LAWRENCE COUNTY </t>
  </si>
  <si>
    <t xml:space="preserve">IMBODEN CHRTR </t>
  </si>
  <si>
    <t xml:space="preserve">LEE COUNTY </t>
  </si>
  <si>
    <t xml:space="preserve">STAR CITY </t>
  </si>
  <si>
    <t xml:space="preserve">ASHDOWN </t>
  </si>
  <si>
    <t xml:space="preserve">FOREMAN </t>
  </si>
  <si>
    <t xml:space="preserve">BOONEVILLE </t>
  </si>
  <si>
    <t xml:space="preserve">MAGAZINE </t>
  </si>
  <si>
    <t xml:space="preserve">PARIS </t>
  </si>
  <si>
    <t xml:space="preserve">SCRANTON </t>
  </si>
  <si>
    <t xml:space="preserve">LONOKE </t>
  </si>
  <si>
    <t xml:space="preserve">ENGLAND </t>
  </si>
  <si>
    <t xml:space="preserve">CARLISLE </t>
  </si>
  <si>
    <t xml:space="preserve">CABOT </t>
  </si>
  <si>
    <t xml:space="preserve">HUNTSVILLE </t>
  </si>
  <si>
    <t xml:space="preserve">FLIPPIN </t>
  </si>
  <si>
    <t>YELLVILLE-SUMMIT .</t>
  </si>
  <si>
    <t xml:space="preserve">GENOA CENTRAL </t>
  </si>
  <si>
    <t xml:space="preserve">FOUKE </t>
  </si>
  <si>
    <t xml:space="preserve">TEXARKANA </t>
  </si>
  <si>
    <t xml:space="preserve">ARMOREL </t>
  </si>
  <si>
    <t xml:space="preserve">BLYTHEVILLE </t>
  </si>
  <si>
    <t>SO. MISS. COUNTY .</t>
  </si>
  <si>
    <t xml:space="preserve">GOSNELL </t>
  </si>
  <si>
    <t xml:space="preserve">MANILA </t>
  </si>
  <si>
    <t xml:space="preserve">OSCEOLA </t>
  </si>
  <si>
    <t xml:space="preserve">BRINKLEY </t>
  </si>
  <si>
    <t xml:space="preserve">CLARENDON </t>
  </si>
  <si>
    <t xml:space="preserve">CADDO HILLS </t>
  </si>
  <si>
    <t xml:space="preserve">MOUNT IDA </t>
  </si>
  <si>
    <t xml:space="preserve">PRESCOTT </t>
  </si>
  <si>
    <t xml:space="preserve">NEVADA </t>
  </si>
  <si>
    <t xml:space="preserve">JASPER </t>
  </si>
  <si>
    <t xml:space="preserve">DEER/MT. JUDEA </t>
  </si>
  <si>
    <t xml:space="preserve">BEARDEN </t>
  </si>
  <si>
    <t xml:space="preserve">CAMDEN FAIRVIEW </t>
  </si>
  <si>
    <t>HARMONY GROVE  (OUA)</t>
  </si>
  <si>
    <t xml:space="preserve">STEPHENS </t>
  </si>
  <si>
    <t xml:space="preserve">EAST END </t>
  </si>
  <si>
    <t xml:space="preserve">PERRYVILLE </t>
  </si>
  <si>
    <t xml:space="preserve">BARTON-LEXA </t>
  </si>
  <si>
    <t>HELENA/ W.HELENA .</t>
  </si>
  <si>
    <t xml:space="preserve">MARVELL-ELAINE </t>
  </si>
  <si>
    <t>KIPP DELTA PUBLIC S</t>
  </si>
  <si>
    <t xml:space="preserve">CENTERPOINT </t>
  </si>
  <si>
    <t xml:space="preserve">KIRBY </t>
  </si>
  <si>
    <t xml:space="preserve">SOUTH PIKE COUNTY </t>
  </si>
  <si>
    <t xml:space="preserve">HARRISBURG </t>
  </si>
  <si>
    <t xml:space="preserve">MARKED TREE </t>
  </si>
  <si>
    <t xml:space="preserve">TRUMANN </t>
  </si>
  <si>
    <t>EAST POINSETT CO. .</t>
  </si>
  <si>
    <t xml:space="preserve">MENA </t>
  </si>
  <si>
    <t xml:space="preserve">OUACHITA RIVER </t>
  </si>
  <si>
    <t xml:space="preserve">COSSATOT RIVER </t>
  </si>
  <si>
    <t xml:space="preserve">ATKINS </t>
  </si>
  <si>
    <t xml:space="preserve">DOVER </t>
  </si>
  <si>
    <t xml:space="preserve">HECTOR </t>
  </si>
  <si>
    <t xml:space="preserve">POTTSVILLE </t>
  </si>
  <si>
    <t xml:space="preserve">RUSSELLVILLE </t>
  </si>
  <si>
    <t xml:space="preserve">DES ARC </t>
  </si>
  <si>
    <t xml:space="preserve">HAZEN </t>
  </si>
  <si>
    <t xml:space="preserve">LITTLE ROCK </t>
  </si>
  <si>
    <t xml:space="preserve">N. LITTLE ROCK </t>
  </si>
  <si>
    <t xml:space="preserve">PULASKI COUNTY SPECIAL </t>
  </si>
  <si>
    <t xml:space="preserve">ACADEMICS PLUS </t>
  </si>
  <si>
    <t>LISA ACADEMY</t>
  </si>
  <si>
    <t>LISA ACADEMY NORTH</t>
  </si>
  <si>
    <t>ARKANSAS VIRTUAL ACADEMY</t>
  </si>
  <si>
    <t xml:space="preserve">COVENANTKEEPERS CHRTR </t>
  </si>
  <si>
    <t xml:space="preserve">ESTEM PUBLIC CHRTR </t>
  </si>
  <si>
    <t>LITTLE ROCK PREP ACADEMY</t>
  </si>
  <si>
    <t>JACKSONVILLE LIGHTHOUSE CHRTR</t>
  </si>
  <si>
    <t>SIATECH LITTLE ROCK CHRTR</t>
  </si>
  <si>
    <t>RESPONSIVE ED PREMIER HIGH  OF LITTLE ROCK</t>
  </si>
  <si>
    <t xml:space="preserve">MAYNARD </t>
  </si>
  <si>
    <t xml:space="preserve">POCAHONTAS </t>
  </si>
  <si>
    <t xml:space="preserve">FORREST CITY </t>
  </si>
  <si>
    <t xml:space="preserve">HUGHES </t>
  </si>
  <si>
    <t>PALESTINE-WHEATLEY</t>
  </si>
  <si>
    <t xml:space="preserve">BAUXITE </t>
  </si>
  <si>
    <t xml:space="preserve">BENTON </t>
  </si>
  <si>
    <t xml:space="preserve">BRYANT </t>
  </si>
  <si>
    <t>HARMONY GROVE (SALINE)</t>
  </si>
  <si>
    <t xml:space="preserve">WALDRON </t>
  </si>
  <si>
    <t xml:space="preserve">OZARK MOUNTAIN </t>
  </si>
  <si>
    <t xml:space="preserve">SEARCY COUNTY </t>
  </si>
  <si>
    <t xml:space="preserve">FORT SMITH </t>
  </si>
  <si>
    <t xml:space="preserve">GREENWOOD </t>
  </si>
  <si>
    <t xml:space="preserve">HACKETT </t>
  </si>
  <si>
    <t xml:space="preserve">HARTFORD </t>
  </si>
  <si>
    <t xml:space="preserve">LAVACA </t>
  </si>
  <si>
    <t xml:space="preserve">MANSFIELD </t>
  </si>
  <si>
    <t xml:space="preserve">DEQUEEN </t>
  </si>
  <si>
    <t xml:space="preserve">HORATIO </t>
  </si>
  <si>
    <t xml:space="preserve">CAVE CITY </t>
  </si>
  <si>
    <t xml:space="preserve">HIGHLAND </t>
  </si>
  <si>
    <t xml:space="preserve">MOUNTAIN VIEW </t>
  </si>
  <si>
    <t xml:space="preserve">EL DORADO </t>
  </si>
  <si>
    <t xml:space="preserve">JUNCTION CITY </t>
  </si>
  <si>
    <t>PARKERS CHAPEL .</t>
  </si>
  <si>
    <t xml:space="preserve">NORPHLET </t>
  </si>
  <si>
    <t xml:space="preserve">SMACKOVER </t>
  </si>
  <si>
    <t xml:space="preserve">STRONG-HUTTIG </t>
  </si>
  <si>
    <t xml:space="preserve">CLINTON </t>
  </si>
  <si>
    <t xml:space="preserve">SHIRLEY </t>
  </si>
  <si>
    <t>SOUTH SIDE (VANBUREN)</t>
  </si>
  <si>
    <t xml:space="preserve">ELKINS </t>
  </si>
  <si>
    <t xml:space="preserve">FARMINGTON </t>
  </si>
  <si>
    <t xml:space="preserve">FAYETTEVILLE </t>
  </si>
  <si>
    <t xml:space="preserve">GREENLAND </t>
  </si>
  <si>
    <t xml:space="preserve">LINCOLN </t>
  </si>
  <si>
    <t xml:space="preserve">PRAIRIE GROVE </t>
  </si>
  <si>
    <t xml:space="preserve">SPRINGDALE </t>
  </si>
  <si>
    <t xml:space="preserve">WEST FORK </t>
  </si>
  <si>
    <t>HAAS HALL ACADEMY</t>
  </si>
  <si>
    <t xml:space="preserve">BALD KNOB </t>
  </si>
  <si>
    <t xml:space="preserve">BEEBE </t>
  </si>
  <si>
    <t xml:space="preserve">BRADFORD </t>
  </si>
  <si>
    <t>WHITE CO. CENTRAL .</t>
  </si>
  <si>
    <t xml:space="preserve">RIVERVIEW </t>
  </si>
  <si>
    <t xml:space="preserve">PANGBURN </t>
  </si>
  <si>
    <t xml:space="preserve">ROSE BUD </t>
  </si>
  <si>
    <t xml:space="preserve">SEARCY </t>
  </si>
  <si>
    <t xml:space="preserve">AUGUSTA </t>
  </si>
  <si>
    <t xml:space="preserve">MCCRORY </t>
  </si>
  <si>
    <t xml:space="preserve">DANVILLE </t>
  </si>
  <si>
    <t xml:space="preserve">DARDANELLE </t>
  </si>
  <si>
    <t>WESTERN YELL CO. .</t>
  </si>
  <si>
    <t xml:space="preserve">TWO RIVERS </t>
  </si>
  <si>
    <t>% FRL 2013-14</t>
  </si>
  <si>
    <t>Enroll quin 13-14</t>
  </si>
  <si>
    <t>Property Quin 13-14</t>
  </si>
  <si>
    <t>Min Quin 13-14</t>
  </si>
  <si>
    <t>FRL Quin 13-14</t>
  </si>
  <si>
    <t>Math Quin 13-14</t>
  </si>
  <si>
    <t>Lit Quin 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</si>
</sst>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_(* #,##0_);_(* \(#,##0\);_(* &quot;-&quot;??_);_(@_)"/>
    <numFmt numFmtId="166" formatCode="_-&quot;$&quot;* #,##0_-;\-&quot;$&quot;* #,##0_-;_-&quot;$&quot;* &quot;-&quot;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double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165" fontId="4" fillId="0" borderId="4" xfId="1" applyNumberFormat="1" applyFont="1" applyFill="1" applyBorder="1" applyAlignment="1">
      <alignment horizontal="left"/>
    </xf>
    <xf numFmtId="9" fontId="4" fillId="0" borderId="2" xfId="3" applyNumberFormat="1" applyFont="1" applyFill="1" applyBorder="1" applyAlignment="1">
      <alignment horizontal="left"/>
    </xf>
    <xf numFmtId="9" fontId="4" fillId="0" borderId="3" xfId="3" applyNumberFormat="1" applyFont="1" applyFill="1" applyBorder="1" applyAlignment="1">
      <alignment horizontal="left"/>
    </xf>
    <xf numFmtId="166" fontId="4" fillId="0" borderId="4" xfId="2" applyNumberFormat="1" applyFont="1" applyFill="1" applyBorder="1" applyAlignment="1"/>
    <xf numFmtId="166" fontId="4" fillId="0" borderId="2" xfId="2" applyNumberFormat="1" applyFont="1" applyFill="1" applyBorder="1" applyAlignment="1"/>
    <xf numFmtId="166" fontId="4" fillId="0" borderId="9" xfId="2" applyNumberFormat="1" applyFont="1" applyFill="1" applyBorder="1" applyAlignment="1"/>
    <xf numFmtId="164" fontId="4" fillId="0" borderId="5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wrapText="1"/>
    </xf>
    <xf numFmtId="165" fontId="4" fillId="0" borderId="8" xfId="1" applyNumberFormat="1" applyFont="1" applyFill="1" applyBorder="1" applyAlignment="1">
      <alignment horizontal="left"/>
    </xf>
    <xf numFmtId="9" fontId="4" fillId="0" borderId="6" xfId="3" applyNumberFormat="1" applyFont="1" applyFill="1" applyBorder="1" applyAlignment="1">
      <alignment horizontal="left"/>
    </xf>
    <xf numFmtId="9" fontId="4" fillId="0" borderId="7" xfId="3" applyNumberFormat="1" applyFont="1" applyFill="1" applyBorder="1" applyAlignment="1">
      <alignment horizontal="left"/>
    </xf>
    <xf numFmtId="166" fontId="4" fillId="0" borderId="8" xfId="2" applyNumberFormat="1" applyFont="1" applyFill="1" applyBorder="1" applyAlignment="1"/>
    <xf numFmtId="166" fontId="4" fillId="0" borderId="6" xfId="2" applyNumberFormat="1" applyFont="1" applyFill="1" applyBorder="1" applyAlignment="1"/>
    <xf numFmtId="166" fontId="4" fillId="0" borderId="10" xfId="2" applyNumberFormat="1" applyFont="1" applyFill="1" applyBorder="1" applyAlignment="1"/>
    <xf numFmtId="164" fontId="5" fillId="0" borderId="5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64" fontId="4" fillId="0" borderId="17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wrapText="1"/>
    </xf>
    <xf numFmtId="165" fontId="4" fillId="0" borderId="20" xfId="1" applyNumberFormat="1" applyFont="1" applyFill="1" applyBorder="1" applyAlignment="1">
      <alignment horizontal="left"/>
    </xf>
    <xf numFmtId="9" fontId="4" fillId="0" borderId="18" xfId="3" applyNumberFormat="1" applyFont="1" applyFill="1" applyBorder="1" applyAlignment="1">
      <alignment horizontal="left"/>
    </xf>
    <xf numFmtId="9" fontId="4" fillId="0" borderId="19" xfId="3" applyNumberFormat="1" applyFont="1" applyFill="1" applyBorder="1" applyAlignment="1">
      <alignment horizontal="left"/>
    </xf>
    <xf numFmtId="166" fontId="4" fillId="0" borderId="20" xfId="2" applyNumberFormat="1" applyFont="1" applyFill="1" applyBorder="1" applyAlignment="1"/>
    <xf numFmtId="166" fontId="4" fillId="0" borderId="18" xfId="2" applyNumberFormat="1" applyFont="1" applyFill="1" applyBorder="1" applyAlignment="1"/>
    <xf numFmtId="166" fontId="4" fillId="0" borderId="21" xfId="2" applyNumberFormat="1" applyFont="1" applyFill="1" applyBorder="1" applyAlignment="1"/>
    <xf numFmtId="165" fontId="2" fillId="0" borderId="16" xfId="1" applyNumberFormat="1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/>
    <xf numFmtId="165" fontId="4" fillId="0" borderId="10" xfId="1" applyNumberFormat="1" applyFont="1" applyFill="1" applyBorder="1" applyAlignment="1"/>
    <xf numFmtId="165" fontId="4" fillId="0" borderId="21" xfId="1" applyNumberFormat="1" applyFont="1" applyFill="1" applyBorder="1" applyAlignment="1"/>
    <xf numFmtId="165" fontId="0" fillId="0" borderId="0" xfId="1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6" formatCode="_-&quot;$&quot;* #,##0_-;\-&quot;$&quot;* #,##0_-;_-&quot;$&quot;* &quot;-&quot;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6" formatCode="_-&quot;$&quot;* #,##0_-;\-&quot;$&quot;* #,##0_-;_-&quot;$&quot;* &quot;-&quot;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6" formatCode="_-&quot;$&quot;* #,##0_-;\-&quot;$&quot;* #,##0_-;_-&quot;$&quot;* &quot;-&quot;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6" formatCode="_-&quot;$&quot;* #,##0_-;\-&quot;$&quot;* #,##0_-;_-&quot;$&quot;* &quot;-&quot;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6" formatCode="_-&quot;$&quot;* #,##0_-;\-&quot;$&quot;* #,##0_-;_-&quot;$&quot;* &quot;-&quot;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6" formatCode="_-&quot;$&quot;* #,##0_-;\-&quot;$&quot;* #,##0_-;_-&quot;$&quot;* &quot;-&quot;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6" formatCode="_-&quot;$&quot;* #,##0_-;\-&quot;$&quot;* #,##0_-;_-&quot;$&quot;* &quot;-&quot;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6" formatCode="_-&quot;$&quot;* #,##0_-;\-&quot;$&quot;* #,##0_-;_-&quot;$&quot;* &quot;-&quot;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6" formatCode="_-&quot;$&quot;* #,##0_-;\-&quot;$&quot;* #,##0_-;_-&quot;$&quot;* &quot;-&quot;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6" formatCode="_-&quot;$&quot;* #,##0_-;\-&quot;$&quot;* #,##0_-;_-&quot;$&quot;* &quot;-&quot;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6" formatCode="_-&quot;$&quot;* #,##0_-;\-&quot;$&quot;* #,##0_-;_-&quot;$&quot;* &quot;-&quot;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6" formatCode="_-&quot;$&quot;* #,##0_-;\-&quot;$&quot;* #,##0_-;_-&quot;$&quot;* &quot;-&quot;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6" formatCode="_-&quot;$&quot;* #,##0_-;\-&quot;$&quot;* #,##0_-;_-&quot;$&quot;* &quot;-&quot;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6" formatCode="_-&quot;$&quot;* #,##0_-;\-&quot;$&quot;* #,##0_-;_-&quot;$&quot;* &quot;-&quot;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3" formatCode="0%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double">
          <color indexed="64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3" formatCode="0%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3" formatCode="0%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3" formatCode="0%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0"/>
        </left>
        <right style="double">
          <color indexed="64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4" formatCode="00000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right style="double">
          <color indexed="64"/>
        </right>
        <top style="thick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>
          <bgColor rgb="FFEDEEE6"/>
        </patternFill>
      </fill>
    </dxf>
    <dxf>
      <fill>
        <patternFill>
          <bgColor rgb="FFDBDDCC"/>
        </patternFill>
      </fill>
    </dxf>
    <dxf>
      <fill>
        <patternFill>
          <bgColor rgb="FFB3B793"/>
        </patternFill>
      </fill>
    </dxf>
  </dxfs>
  <tableStyles count="1" defaultTableStyle="Table Style 1" defaultPivotStyle="PivotStyleLight16">
    <tableStyle name="Table Style 1" pivot="0" count="3">
      <tableStyleElement type="headerRow" dxfId="34"/>
      <tableStyleElement type="firstRowStripe" dxfId="33"/>
      <tableStyleElement type="secondRowStripe" dxfId="32"/>
    </tableStyle>
  </tableStyles>
  <colors>
    <mruColors>
      <color rgb="FFEDEEE6"/>
      <color rgb="FFDBDDCC"/>
      <color rgb="FFB3B7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006/Downloads/for%20A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-01"/>
      <sheetName val="01-02"/>
      <sheetName val="02-03"/>
      <sheetName val="03-04"/>
      <sheetName val="04-05"/>
      <sheetName val="05-06"/>
      <sheetName val="06-07"/>
      <sheetName val="07-08"/>
      <sheetName val="08-09"/>
      <sheetName val="09-10"/>
      <sheetName val="10-11"/>
      <sheetName val="11-12"/>
      <sheetName val="12-13"/>
      <sheetName val="13-14"/>
      <sheetName val="FOR AE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LEA Number</v>
          </cell>
          <cell r="B1" t="str">
            <v>Region</v>
          </cell>
          <cell r="C1" t="str">
            <v xml:space="preserve">District Name </v>
          </cell>
          <cell r="D1" t="str">
            <v>ADA 2013-14</v>
          </cell>
          <cell r="E1" t="str">
            <v>% FRLP 2013-14</v>
          </cell>
          <cell r="F1" t="str">
            <v>% Students of Color 2013-14</v>
          </cell>
          <cell r="G1" t="str">
            <v xml:space="preserve">% Proficent 3rd-8th math 2013-14 </v>
          </cell>
          <cell r="H1" t="str">
            <v xml:space="preserve">% Proficent 3rd-8th Literacy 2013-14 </v>
          </cell>
          <cell r="I1" t="str">
            <v>Per Pupil Net Current 00-01</v>
          </cell>
          <cell r="J1" t="str">
            <v>Per Pupil Net Current 01-02</v>
          </cell>
          <cell r="K1" t="str">
            <v>Per Pupil Net Current 02-03</v>
          </cell>
          <cell r="L1" t="str">
            <v>Per Pupil Net Current 03-04</v>
          </cell>
          <cell r="M1" t="str">
            <v>Per Pupil Net Current 04-05</v>
          </cell>
          <cell r="N1" t="str">
            <v>Per Pupil Net Current 05-06</v>
          </cell>
          <cell r="O1" t="str">
            <v>Per Pupil Net Current 06-07</v>
          </cell>
          <cell r="P1" t="str">
            <v>Per Pupil Net Current 07-08</v>
          </cell>
          <cell r="Q1" t="str">
            <v>Per Pupil Net Current 08-09</v>
          </cell>
          <cell r="R1" t="str">
            <v>Per Pupil Net Current 09-10</v>
          </cell>
          <cell r="S1" t="str">
            <v>Per Pupil Net Current 10-11</v>
          </cell>
          <cell r="T1" t="str">
            <v>Per Pupil Net Current 11-12</v>
          </cell>
          <cell r="U1" t="str">
            <v>Per Pupil Net Current 12-13</v>
          </cell>
          <cell r="V1" t="str">
            <v>Per Pupil Net Current 13-14</v>
          </cell>
          <cell r="W1" t="str">
            <v>Enroll quin 13-14</v>
          </cell>
          <cell r="X1" t="str">
            <v>Property Quin 13-14</v>
          </cell>
          <cell r="Y1" t="str">
            <v>Min Quin 13-14</v>
          </cell>
          <cell r="Z1" t="str">
            <v>FRL Quin 13-14</v>
          </cell>
          <cell r="AA1" t="str">
            <v>Math Quin 13-14</v>
          </cell>
          <cell r="AB1" t="str">
            <v>Lit Quin 13-14</v>
          </cell>
        </row>
        <row r="2">
          <cell r="A2">
            <v>101000</v>
          </cell>
          <cell r="B2">
            <v>5</v>
          </cell>
          <cell r="C2" t="str">
            <v xml:space="preserve">DEWITT </v>
          </cell>
          <cell r="D2">
            <v>1179.67</v>
          </cell>
          <cell r="E2">
            <v>0.65031600000000001</v>
          </cell>
          <cell r="F2">
            <v>0.20174050632911392</v>
          </cell>
          <cell r="G2">
            <v>0.67389587073608626</v>
          </cell>
          <cell r="H2">
            <v>0.76899461400359059</v>
          </cell>
          <cell r="I2">
            <v>5217.2009095576905</v>
          </cell>
          <cell r="J2">
            <v>5138.4426406536841</v>
          </cell>
          <cell r="K2">
            <v>5409.0004642229733</v>
          </cell>
          <cell r="L2">
            <v>5670.7875813160354</v>
          </cell>
          <cell r="M2">
            <v>5670.7875813160344</v>
          </cell>
          <cell r="N2">
            <v>8255.2905448827514</v>
          </cell>
          <cell r="O2">
            <v>8409.9021720255332</v>
          </cell>
          <cell r="P2">
            <v>8736.7129997075917</v>
          </cell>
          <cell r="Q2">
            <v>9098.3516508939483</v>
          </cell>
          <cell r="R2">
            <v>9257.1628141924994</v>
          </cell>
          <cell r="S2">
            <v>8967.0172552664189</v>
          </cell>
          <cell r="T2">
            <v>8608.1419466607331</v>
          </cell>
          <cell r="U2">
            <v>8682.9241399800849</v>
          </cell>
          <cell r="V2">
            <v>9367.6718997685784</v>
          </cell>
          <cell r="W2">
            <v>4</v>
          </cell>
          <cell r="X2">
            <v>4</v>
          </cell>
          <cell r="Y2">
            <v>3</v>
          </cell>
          <cell r="Z2">
            <v>3</v>
          </cell>
          <cell r="AA2">
            <v>2</v>
          </cell>
          <cell r="AB2">
            <v>3</v>
          </cell>
        </row>
        <row r="3">
          <cell r="A3">
            <v>104000</v>
          </cell>
          <cell r="B3">
            <v>5</v>
          </cell>
          <cell r="C3" t="str">
            <v xml:space="preserve">STUTTGART </v>
          </cell>
          <cell r="D3">
            <v>1593.22</v>
          </cell>
          <cell r="E3">
            <v>0.649061</v>
          </cell>
          <cell r="F3">
            <v>0.517018779342723</v>
          </cell>
          <cell r="G3">
            <v>0.61109589041095891</v>
          </cell>
          <cell r="H3">
            <v>0.70036986301369852</v>
          </cell>
          <cell r="I3">
            <v>5161.1220779800142</v>
          </cell>
          <cell r="J3">
            <v>5306.1456911356727</v>
          </cell>
          <cell r="K3">
            <v>6128.2960068838811</v>
          </cell>
          <cell r="L3">
            <v>6438.0952380952376</v>
          </cell>
          <cell r="M3">
            <v>6438.0958160664431</v>
          </cell>
          <cell r="N3">
            <v>6533.0685377183918</v>
          </cell>
          <cell r="O3">
            <v>7143.3422521320408</v>
          </cell>
          <cell r="P3">
            <v>7877.7031772023583</v>
          </cell>
          <cell r="Q3">
            <v>7806.7004180874719</v>
          </cell>
          <cell r="R3">
            <v>8188.3087670767227</v>
          </cell>
          <cell r="S3">
            <v>8400.606469002696</v>
          </cell>
          <cell r="T3">
            <v>8575.9899048969219</v>
          </cell>
          <cell r="U3">
            <v>8706.8443946432126</v>
          </cell>
          <cell r="V3">
            <v>9214.5261483034337</v>
          </cell>
          <cell r="W3">
            <v>4</v>
          </cell>
          <cell r="X3">
            <v>5</v>
          </cell>
          <cell r="Y3">
            <v>5</v>
          </cell>
          <cell r="Z3">
            <v>3</v>
          </cell>
          <cell r="AA3">
            <v>1</v>
          </cell>
          <cell r="AB3">
            <v>2</v>
          </cell>
        </row>
        <row r="4">
          <cell r="A4">
            <v>201000</v>
          </cell>
          <cell r="B4">
            <v>5</v>
          </cell>
          <cell r="C4" t="str">
            <v xml:space="preserve">CROSSETT </v>
          </cell>
          <cell r="D4">
            <v>1674.61</v>
          </cell>
          <cell r="E4">
            <v>0.58955599999999997</v>
          </cell>
          <cell r="F4">
            <v>0.40202133632790565</v>
          </cell>
          <cell r="G4">
            <v>0.68043037974683551</v>
          </cell>
          <cell r="H4">
            <v>0.73981012658227852</v>
          </cell>
          <cell r="I4">
            <v>5333.7398253912661</v>
          </cell>
          <cell r="J4">
            <v>5677.7161192250887</v>
          </cell>
          <cell r="K4">
            <v>5627.5300328422954</v>
          </cell>
          <cell r="L4">
            <v>5513.8872609667687</v>
          </cell>
          <cell r="M4">
            <v>5513.8868268542028</v>
          </cell>
          <cell r="N4">
            <v>7557.9951259638156</v>
          </cell>
          <cell r="O4">
            <v>8196.3073983366485</v>
          </cell>
          <cell r="P4">
            <v>8387.2987371848922</v>
          </cell>
          <cell r="Q4">
            <v>8380.71167362907</v>
          </cell>
          <cell r="R4">
            <v>9225.9089487189485</v>
          </cell>
          <cell r="S4">
            <v>9952.6176019209088</v>
          </cell>
          <cell r="T4">
            <v>9415.8117573977852</v>
          </cell>
          <cell r="U4">
            <v>9331.7069167710997</v>
          </cell>
          <cell r="V4">
            <v>9113.9961901577099</v>
          </cell>
          <cell r="W4">
            <v>4</v>
          </cell>
          <cell r="X4">
            <v>5</v>
          </cell>
          <cell r="Y4">
            <v>4</v>
          </cell>
          <cell r="Z4">
            <v>2</v>
          </cell>
          <cell r="AA4">
            <v>2</v>
          </cell>
          <cell r="AB4">
            <v>2</v>
          </cell>
        </row>
        <row r="5">
          <cell r="A5">
            <v>203000</v>
          </cell>
          <cell r="B5">
            <v>5</v>
          </cell>
          <cell r="C5" t="str">
            <v xml:space="preserve">HAMBURG </v>
          </cell>
          <cell r="D5">
            <v>1826.21</v>
          </cell>
          <cell r="E5">
            <v>0.56793300000000002</v>
          </cell>
          <cell r="F5">
            <v>0.36387298282144714</v>
          </cell>
          <cell r="G5">
            <v>0.73275899672846245</v>
          </cell>
          <cell r="H5">
            <v>0.77461286804798257</v>
          </cell>
          <cell r="I5">
            <v>5818.4276610594006</v>
          </cell>
          <cell r="J5">
            <v>5968.016267393672</v>
          </cell>
          <cell r="K5">
            <v>6527.3593169813294</v>
          </cell>
          <cell r="L5">
            <v>6657.1191171697501</v>
          </cell>
          <cell r="M5">
            <v>7514.664425190741</v>
          </cell>
          <cell r="N5">
            <v>7878.1804421464467</v>
          </cell>
          <cell r="O5">
            <v>8249.506486156577</v>
          </cell>
          <cell r="P5">
            <v>8352.27085362867</v>
          </cell>
          <cell r="Q5">
            <v>8800.9083890607581</v>
          </cell>
          <cell r="R5">
            <v>9324.4567891695588</v>
          </cell>
          <cell r="S5">
            <v>9588.7942192621013</v>
          </cell>
          <cell r="T5">
            <v>9228.6304120372661</v>
          </cell>
          <cell r="U5">
            <v>9288.2102341070076</v>
          </cell>
          <cell r="V5">
            <v>8677.4245185383934</v>
          </cell>
          <cell r="W5">
            <v>4</v>
          </cell>
          <cell r="X5">
            <v>4</v>
          </cell>
          <cell r="Y5">
            <v>4</v>
          </cell>
          <cell r="Z5">
            <v>2</v>
          </cell>
          <cell r="AA5">
            <v>3</v>
          </cell>
          <cell r="AB5">
            <v>3</v>
          </cell>
        </row>
        <row r="6">
          <cell r="A6">
            <v>302000</v>
          </cell>
          <cell r="B6">
            <v>1</v>
          </cell>
          <cell r="C6" t="str">
            <v xml:space="preserve">COTTER </v>
          </cell>
          <cell r="D6">
            <v>628.59</v>
          </cell>
          <cell r="E6">
            <v>0.69674599999999998</v>
          </cell>
          <cell r="F6">
            <v>3.4023668639053255E-2</v>
          </cell>
          <cell r="G6">
            <v>0.812027027027027</v>
          </cell>
          <cell r="H6">
            <v>0.82402027027027036</v>
          </cell>
          <cell r="I6">
            <v>5460.0280126225553</v>
          </cell>
          <cell r="J6">
            <v>5491.8157218468659</v>
          </cell>
          <cell r="K6">
            <v>5372.7128043578132</v>
          </cell>
          <cell r="L6">
            <v>5841.8199180098454</v>
          </cell>
          <cell r="M6">
            <v>5841.8215643984922</v>
          </cell>
          <cell r="N6">
            <v>7310.9196727658345</v>
          </cell>
          <cell r="O6">
            <v>7243.6646995533238</v>
          </cell>
          <cell r="P6">
            <v>7755.1036072242905</v>
          </cell>
          <cell r="Q6">
            <v>7884.1840530141098</v>
          </cell>
          <cell r="R6">
            <v>8587.3328093273085</v>
          </cell>
          <cell r="S6">
            <v>8709.5333779541361</v>
          </cell>
          <cell r="T6">
            <v>8719.742766005922</v>
          </cell>
          <cell r="U6">
            <v>8885.1441724347696</v>
          </cell>
          <cell r="V6">
            <v>9015.8735582812315</v>
          </cell>
          <cell r="W6">
            <v>2</v>
          </cell>
          <cell r="X6">
            <v>2</v>
          </cell>
          <cell r="Y6">
            <v>1</v>
          </cell>
          <cell r="Z6">
            <v>4</v>
          </cell>
          <cell r="AA6">
            <v>5</v>
          </cell>
          <cell r="AB6">
            <v>4</v>
          </cell>
        </row>
        <row r="7">
          <cell r="A7">
            <v>303000</v>
          </cell>
          <cell r="B7">
            <v>1</v>
          </cell>
          <cell r="C7" t="str">
            <v xml:space="preserve">MOUNTAIN HOME </v>
          </cell>
          <cell r="D7">
            <v>3707.88</v>
          </cell>
          <cell r="E7">
            <v>0.52758300000000002</v>
          </cell>
          <cell r="F7">
            <v>7.7482447342026084E-2</v>
          </cell>
          <cell r="G7">
            <v>0.78072328767123289</v>
          </cell>
          <cell r="H7">
            <v>0.84597808219178083</v>
          </cell>
          <cell r="I7">
            <v>5192.4194209363923</v>
          </cell>
          <cell r="J7">
            <v>5388.7921266199874</v>
          </cell>
          <cell r="K7">
            <v>5970.5239129945285</v>
          </cell>
          <cell r="L7">
            <v>6160.7614878927934</v>
          </cell>
          <cell r="M7">
            <v>6160.7620377829526</v>
          </cell>
          <cell r="N7">
            <v>7262.0105526332009</v>
          </cell>
          <cell r="O7">
            <v>7276.0726119037217</v>
          </cell>
          <cell r="P7">
            <v>7820.8626805414624</v>
          </cell>
          <cell r="Q7">
            <v>7682.4944877965117</v>
          </cell>
          <cell r="R7">
            <v>8188.5952742337986</v>
          </cell>
          <cell r="S7">
            <v>8357.9064059181455</v>
          </cell>
          <cell r="T7">
            <v>8513.3172814510617</v>
          </cell>
          <cell r="U7">
            <v>8554.1140327734302</v>
          </cell>
          <cell r="V7">
            <v>8740.4431130457288</v>
          </cell>
          <cell r="W7">
            <v>5</v>
          </cell>
          <cell r="X7">
            <v>5</v>
          </cell>
          <cell r="Y7">
            <v>2</v>
          </cell>
          <cell r="Z7">
            <v>2</v>
          </cell>
          <cell r="AA7">
            <v>4</v>
          </cell>
          <cell r="AB7">
            <v>5</v>
          </cell>
        </row>
        <row r="8">
          <cell r="A8">
            <v>304000</v>
          </cell>
          <cell r="B8">
            <v>1</v>
          </cell>
          <cell r="C8" t="str">
            <v xml:space="preserve">NORFORK </v>
          </cell>
          <cell r="D8">
            <v>416.2</v>
          </cell>
          <cell r="E8">
            <v>0.81514500000000001</v>
          </cell>
          <cell r="F8">
            <v>4.2316258351893093E-2</v>
          </cell>
          <cell r="G8">
            <v>0.85038095238095235</v>
          </cell>
          <cell r="H8">
            <v>0.91800000000000004</v>
          </cell>
          <cell r="I8">
            <v>5685.8151133276933</v>
          </cell>
          <cell r="J8">
            <v>5420.6019788078893</v>
          </cell>
          <cell r="K8">
            <v>5917.2603745868528</v>
          </cell>
          <cell r="L8">
            <v>6389.5979712437775</v>
          </cell>
          <cell r="M8">
            <v>6389.5979712437766</v>
          </cell>
          <cell r="N8">
            <v>7987.9289459033134</v>
          </cell>
          <cell r="O8">
            <v>8549.607278932237</v>
          </cell>
          <cell r="P8">
            <v>9129.1687634752525</v>
          </cell>
          <cell r="Q8">
            <v>9792.1915701158596</v>
          </cell>
          <cell r="R8">
            <v>11577.379312187692</v>
          </cell>
          <cell r="S8">
            <v>9834.3600373567806</v>
          </cell>
          <cell r="T8">
            <v>10770.665459451782</v>
          </cell>
          <cell r="U8">
            <v>10278.533636384938</v>
          </cell>
          <cell r="V8">
            <v>10609.074795771263</v>
          </cell>
          <cell r="W8">
            <v>1</v>
          </cell>
          <cell r="X8">
            <v>3</v>
          </cell>
          <cell r="Y8">
            <v>1</v>
          </cell>
          <cell r="Z8">
            <v>5</v>
          </cell>
          <cell r="AA8">
            <v>5</v>
          </cell>
          <cell r="AB8">
            <v>5</v>
          </cell>
        </row>
        <row r="9">
          <cell r="A9">
            <v>401000</v>
          </cell>
          <cell r="B9">
            <v>1</v>
          </cell>
          <cell r="C9" t="str">
            <v xml:space="preserve">BENTONVILLE </v>
          </cell>
          <cell r="D9">
            <v>14311.32</v>
          </cell>
          <cell r="E9">
            <v>0.271733</v>
          </cell>
          <cell r="F9">
            <v>0.24368410582852595</v>
          </cell>
          <cell r="G9">
            <v>0.85515017793594306</v>
          </cell>
          <cell r="H9">
            <v>0.88131103202846983</v>
          </cell>
          <cell r="I9">
            <v>5482.6026185448027</v>
          </cell>
          <cell r="J9">
            <v>5937.3585855702759</v>
          </cell>
          <cell r="K9">
            <v>5916.3066722082085</v>
          </cell>
          <cell r="L9">
            <v>5982.3471896230667</v>
          </cell>
          <cell r="M9">
            <v>5982.3470632969593</v>
          </cell>
          <cell r="N9">
            <v>7264.46203503374</v>
          </cell>
          <cell r="O9">
            <v>7735.0472938517241</v>
          </cell>
          <cell r="P9">
            <v>8083.5642933757636</v>
          </cell>
          <cell r="Q9">
            <v>7953.5735598986184</v>
          </cell>
          <cell r="R9">
            <v>8318.4056639229966</v>
          </cell>
          <cell r="S9">
            <v>8427.3672339746954</v>
          </cell>
          <cell r="T9">
            <v>8347.0999918094549</v>
          </cell>
          <cell r="U9">
            <v>8725.2751565360068</v>
          </cell>
          <cell r="V9">
            <v>9272.7309989574678</v>
          </cell>
          <cell r="W9">
            <v>5</v>
          </cell>
          <cell r="X9">
            <v>5</v>
          </cell>
          <cell r="Y9">
            <v>4</v>
          </cell>
          <cell r="Z9">
            <v>1</v>
          </cell>
          <cell r="AA9">
            <v>5</v>
          </cell>
          <cell r="AB9">
            <v>5</v>
          </cell>
        </row>
        <row r="10">
          <cell r="A10">
            <v>402000</v>
          </cell>
          <cell r="B10">
            <v>1</v>
          </cell>
          <cell r="C10" t="str">
            <v xml:space="preserve">DECATUR </v>
          </cell>
          <cell r="D10">
            <v>529.4</v>
          </cell>
          <cell r="E10">
            <v>0.83333299999999999</v>
          </cell>
          <cell r="F10">
            <v>0.4462962962962963</v>
          </cell>
          <cell r="G10">
            <v>0.57208835341365472</v>
          </cell>
          <cell r="H10">
            <v>0.57040160642570292</v>
          </cell>
          <cell r="I10">
            <v>5882.311343983296</v>
          </cell>
          <cell r="J10">
            <v>5396.4000388764698</v>
          </cell>
          <cell r="K10">
            <v>5597.8808209789704</v>
          </cell>
          <cell r="L10">
            <v>6905.0761952608218</v>
          </cell>
          <cell r="M10">
            <v>6905.0741019844254</v>
          </cell>
          <cell r="N10">
            <v>9096.9802836453691</v>
          </cell>
          <cell r="O10">
            <v>8801.7679231066122</v>
          </cell>
          <cell r="P10">
            <v>10733.266448751769</v>
          </cell>
          <cell r="Q10">
            <v>8819.9623456790123</v>
          </cell>
          <cell r="R10">
            <v>10790.264866961799</v>
          </cell>
          <cell r="S10">
            <v>9682.09851182905</v>
          </cell>
          <cell r="T10">
            <v>9584.5030861587893</v>
          </cell>
          <cell r="U10">
            <v>9871.3154072139696</v>
          </cell>
          <cell r="V10">
            <v>9809.3480355119009</v>
          </cell>
          <cell r="W10">
            <v>2</v>
          </cell>
          <cell r="X10">
            <v>2</v>
          </cell>
          <cell r="Y10">
            <v>4</v>
          </cell>
          <cell r="Z10">
            <v>5</v>
          </cell>
          <cell r="AA10">
            <v>1</v>
          </cell>
          <cell r="AB10">
            <v>1</v>
          </cell>
        </row>
        <row r="11">
          <cell r="A11">
            <v>403000</v>
          </cell>
          <cell r="B11">
            <v>1</v>
          </cell>
          <cell r="C11" t="str">
            <v xml:space="preserve">GENTRY </v>
          </cell>
          <cell r="D11">
            <v>1363.04</v>
          </cell>
          <cell r="E11">
            <v>0.63813500000000001</v>
          </cell>
          <cell r="F11">
            <v>0.32498260264439804</v>
          </cell>
          <cell r="G11">
            <v>0.76898773006134968</v>
          </cell>
          <cell r="H11">
            <v>0.79144171779141104</v>
          </cell>
          <cell r="I11">
            <v>5123.1278952841785</v>
          </cell>
          <cell r="J11">
            <v>5646.9714711979677</v>
          </cell>
          <cell r="K11">
            <v>5642.5184799244525</v>
          </cell>
          <cell r="L11">
            <v>5862.1565854450191</v>
          </cell>
          <cell r="M11">
            <v>5862.1565854450191</v>
          </cell>
          <cell r="N11">
            <v>7305.0439701759979</v>
          </cell>
          <cell r="O11">
            <v>8110.4564941681883</v>
          </cell>
          <cell r="P11">
            <v>8209.0584755638829</v>
          </cell>
          <cell r="Q11">
            <v>7899.0616719384097</v>
          </cell>
          <cell r="R11">
            <v>7834.0718070016437</v>
          </cell>
          <cell r="S11">
            <v>8802.5896905682821</v>
          </cell>
          <cell r="T11">
            <v>9691.5590407871096</v>
          </cell>
          <cell r="U11">
            <v>9610.1722187593787</v>
          </cell>
          <cell r="V11">
            <v>9995.2846651602322</v>
          </cell>
          <cell r="W11">
            <v>4</v>
          </cell>
          <cell r="X11">
            <v>4</v>
          </cell>
          <cell r="Y11">
            <v>4</v>
          </cell>
          <cell r="Z11">
            <v>3</v>
          </cell>
          <cell r="AA11">
            <v>4</v>
          </cell>
          <cell r="AB11">
            <v>3</v>
          </cell>
        </row>
        <row r="12">
          <cell r="A12">
            <v>404000</v>
          </cell>
          <cell r="B12">
            <v>1</v>
          </cell>
          <cell r="C12" t="str">
            <v xml:space="preserve">GRAVETTE </v>
          </cell>
          <cell r="D12">
            <v>1722.52</v>
          </cell>
          <cell r="E12">
            <v>0.49378699999999998</v>
          </cell>
          <cell r="F12">
            <v>0.12749864937871422</v>
          </cell>
          <cell r="G12">
            <v>0.81416666666666671</v>
          </cell>
          <cell r="H12">
            <v>0.83123239436619722</v>
          </cell>
          <cell r="I12">
            <v>5061.9049065775489</v>
          </cell>
          <cell r="J12">
            <v>4945.5980913929161</v>
          </cell>
          <cell r="K12">
            <v>5274.409754188081</v>
          </cell>
          <cell r="L12">
            <v>5661.2658401730832</v>
          </cell>
          <cell r="M12">
            <v>5661.2658401730823</v>
          </cell>
          <cell r="N12">
            <v>6897.4926716062819</v>
          </cell>
          <cell r="O12">
            <v>6821.2476124305203</v>
          </cell>
          <cell r="P12">
            <v>7029.0191380880115</v>
          </cell>
          <cell r="Q12">
            <v>7149.2529484288079</v>
          </cell>
          <cell r="R12">
            <v>7974.4795538361413</v>
          </cell>
          <cell r="S12">
            <v>8170.9825548072786</v>
          </cell>
          <cell r="T12">
            <v>8668.4884690918152</v>
          </cell>
          <cell r="U12">
            <v>8583.0440174507057</v>
          </cell>
          <cell r="V12">
            <v>8559.6279636811178</v>
          </cell>
          <cell r="W12">
            <v>4</v>
          </cell>
          <cell r="X12">
            <v>5</v>
          </cell>
          <cell r="Y12">
            <v>3</v>
          </cell>
          <cell r="Z12">
            <v>1</v>
          </cell>
          <cell r="AA12">
            <v>5</v>
          </cell>
          <cell r="AB12">
            <v>4</v>
          </cell>
        </row>
        <row r="13">
          <cell r="A13">
            <v>405000</v>
          </cell>
          <cell r="B13">
            <v>1</v>
          </cell>
          <cell r="C13" t="str">
            <v xml:space="preserve">ROGERS </v>
          </cell>
          <cell r="D13">
            <v>14074.79</v>
          </cell>
          <cell r="E13">
            <v>0.611981</v>
          </cell>
          <cell r="F13">
            <v>0.4988141221115403</v>
          </cell>
          <cell r="G13">
            <v>0.81216244885588718</v>
          </cell>
          <cell r="H13">
            <v>0.87552811031974542</v>
          </cell>
          <cell r="I13">
            <v>5042.4960162458028</v>
          </cell>
          <cell r="J13">
            <v>5576.1819702037092</v>
          </cell>
          <cell r="K13">
            <v>5896.6621976276701</v>
          </cell>
          <cell r="L13">
            <v>6105.3495553666362</v>
          </cell>
          <cell r="M13">
            <v>6105.3493841397694</v>
          </cell>
          <cell r="N13">
            <v>7153.4399949957915</v>
          </cell>
          <cell r="O13">
            <v>7581.6548646026849</v>
          </cell>
          <cell r="P13">
            <v>7820.198583793037</v>
          </cell>
          <cell r="Q13">
            <v>7978.3801511707361</v>
          </cell>
          <cell r="R13">
            <v>8329.6645676843164</v>
          </cell>
          <cell r="S13">
            <v>8279.9211006457281</v>
          </cell>
          <cell r="T13">
            <v>8416.0369711256117</v>
          </cell>
          <cell r="U13">
            <v>8360.6815171517919</v>
          </cell>
          <cell r="V13">
            <v>8347.4621340709164</v>
          </cell>
          <cell r="W13">
            <v>5</v>
          </cell>
          <cell r="X13">
            <v>5</v>
          </cell>
          <cell r="Y13">
            <v>5</v>
          </cell>
          <cell r="Z13">
            <v>2</v>
          </cell>
          <cell r="AA13">
            <v>5</v>
          </cell>
          <cell r="AB13">
            <v>5</v>
          </cell>
        </row>
        <row r="14">
          <cell r="A14">
            <v>406000</v>
          </cell>
          <cell r="B14">
            <v>1</v>
          </cell>
          <cell r="C14" t="str">
            <v xml:space="preserve">SILOAM SPRINGS </v>
          </cell>
          <cell r="D14">
            <v>3783.24</v>
          </cell>
          <cell r="E14">
            <v>0.57402900000000001</v>
          </cell>
          <cell r="F14">
            <v>0.38071815051647812</v>
          </cell>
          <cell r="G14">
            <v>0.77616161616161627</v>
          </cell>
          <cell r="H14">
            <v>0.78570145903479238</v>
          </cell>
          <cell r="I14">
            <v>5329.871656088736</v>
          </cell>
          <cell r="J14">
            <v>5228.1026360335027</v>
          </cell>
          <cell r="K14">
            <v>5231.783550709144</v>
          </cell>
          <cell r="L14">
            <v>5852.1037640976483</v>
          </cell>
          <cell r="M14">
            <v>5852.1041015638175</v>
          </cell>
          <cell r="N14">
            <v>6943.1268138219375</v>
          </cell>
          <cell r="O14">
            <v>7586.1369691583614</v>
          </cell>
          <cell r="P14">
            <v>7591.9381565531512</v>
          </cell>
          <cell r="Q14">
            <v>7789.8000667090491</v>
          </cell>
          <cell r="R14">
            <v>8301.0168636632898</v>
          </cell>
          <cell r="S14">
            <v>8496.3480313998261</v>
          </cell>
          <cell r="T14">
            <v>8809.7185009373243</v>
          </cell>
          <cell r="U14">
            <v>9127.2306233640629</v>
          </cell>
          <cell r="V14">
            <v>8769.1947325572801</v>
          </cell>
          <cell r="W14">
            <v>5</v>
          </cell>
          <cell r="X14">
            <v>5</v>
          </cell>
          <cell r="Y14">
            <v>4</v>
          </cell>
          <cell r="Z14">
            <v>2</v>
          </cell>
          <cell r="AA14">
            <v>4</v>
          </cell>
          <cell r="AB14">
            <v>3</v>
          </cell>
        </row>
        <row r="15">
          <cell r="A15">
            <v>407000</v>
          </cell>
          <cell r="B15">
            <v>1</v>
          </cell>
          <cell r="C15" t="str">
            <v xml:space="preserve">PEA RIDGE </v>
          </cell>
          <cell r="D15">
            <v>1663.86</v>
          </cell>
          <cell r="E15">
            <v>0.46457100000000001</v>
          </cell>
          <cell r="F15">
            <v>9.2571428571428568E-2</v>
          </cell>
          <cell r="G15">
            <v>0.83516867469879508</v>
          </cell>
          <cell r="H15">
            <v>0.81343373493975912</v>
          </cell>
          <cell r="I15">
            <v>5383.2559257656612</v>
          </cell>
          <cell r="J15">
            <v>5423.2210124846169</v>
          </cell>
          <cell r="K15">
            <v>5171.8410670334451</v>
          </cell>
          <cell r="L15">
            <v>5057.1951219512193</v>
          </cell>
          <cell r="M15">
            <v>5057.195986853485</v>
          </cell>
          <cell r="N15">
            <v>6518.8448442405224</v>
          </cell>
          <cell r="O15">
            <v>6748.4670696303992</v>
          </cell>
          <cell r="P15">
            <v>6919.0873467600695</v>
          </cell>
          <cell r="Q15">
            <v>6927.9555555555544</v>
          </cell>
          <cell r="R15">
            <v>7294.0324711826524</v>
          </cell>
          <cell r="S15">
            <v>7507.1321609139222</v>
          </cell>
          <cell r="T15">
            <v>7449.0736879829492</v>
          </cell>
          <cell r="U15">
            <v>8087.1116774558486</v>
          </cell>
          <cell r="V15">
            <v>7863.9462034065364</v>
          </cell>
          <cell r="W15">
            <v>4</v>
          </cell>
          <cell r="X15">
            <v>4</v>
          </cell>
          <cell r="Y15">
            <v>2</v>
          </cell>
          <cell r="Z15">
            <v>1</v>
          </cell>
          <cell r="AA15">
            <v>5</v>
          </cell>
          <cell r="AB15">
            <v>4</v>
          </cell>
        </row>
        <row r="16">
          <cell r="A16">
            <v>440700</v>
          </cell>
          <cell r="B16">
            <v>1</v>
          </cell>
          <cell r="C16" t="str">
            <v>BENTON CNTY SCH. OF ARTS</v>
          </cell>
          <cell r="D16">
            <v>734.58</v>
          </cell>
          <cell r="E16">
            <v>0.33501900000000001</v>
          </cell>
          <cell r="F16">
            <v>0.23261694058154236</v>
          </cell>
          <cell r="G16">
            <v>0.80002801120448175</v>
          </cell>
          <cell r="H16">
            <v>0.81848739495798317</v>
          </cell>
          <cell r="I16" t="str">
            <v xml:space="preserve"> - </v>
          </cell>
          <cell r="J16" t="str">
            <v xml:space="preserve"> - </v>
          </cell>
          <cell r="K16" t="str">
            <v xml:space="preserve"> - </v>
          </cell>
          <cell r="L16">
            <v>4614</v>
          </cell>
          <cell r="M16">
            <v>4614.4858044164039</v>
          </cell>
          <cell r="N16">
            <v>5151.9389920424401</v>
          </cell>
          <cell r="O16">
            <v>5090.824703552229</v>
          </cell>
          <cell r="P16">
            <v>4961.5724172613627</v>
          </cell>
          <cell r="Q16">
            <v>5111.1684243593763</v>
          </cell>
          <cell r="R16">
            <v>5621.3215397765443</v>
          </cell>
          <cell r="S16">
            <v>5967.0897245731903</v>
          </cell>
          <cell r="T16">
            <v>6123.1510013921625</v>
          </cell>
          <cell r="U16">
            <v>6269.645824499009</v>
          </cell>
          <cell r="V16">
            <v>7138.0150426093815</v>
          </cell>
          <cell r="W16">
            <v>2</v>
          </cell>
          <cell r="X16">
            <v>1</v>
          </cell>
          <cell r="Y16">
            <v>4</v>
          </cell>
          <cell r="Z16">
            <v>1</v>
          </cell>
          <cell r="AA16">
            <v>5</v>
          </cell>
          <cell r="AB16">
            <v>4</v>
          </cell>
        </row>
        <row r="17">
          <cell r="A17">
            <v>442700</v>
          </cell>
          <cell r="B17">
            <v>1</v>
          </cell>
          <cell r="C17" t="str">
            <v>RESPONSIVE ED NWA CLASSICAL</v>
          </cell>
          <cell r="D17">
            <v>380.61</v>
          </cell>
          <cell r="E17">
            <v>0.19500000000000001</v>
          </cell>
          <cell r="F17">
            <v>0.32250000000000001</v>
          </cell>
          <cell r="G17">
            <v>0.88857723577235781</v>
          </cell>
          <cell r="H17">
            <v>0.91528455284552845</v>
          </cell>
          <cell r="I17" t="str">
            <v xml:space="preserve"> - </v>
          </cell>
          <cell r="J17" t="str">
            <v xml:space="preserve"> - </v>
          </cell>
          <cell r="K17" t="str">
            <v xml:space="preserve"> - </v>
          </cell>
          <cell r="L17" t="str">
            <v xml:space="preserve"> - </v>
          </cell>
          <cell r="M17" t="str">
            <v xml:space="preserve"> - </v>
          </cell>
          <cell r="N17" t="str">
            <v xml:space="preserve"> - </v>
          </cell>
          <cell r="O17" t="str">
            <v xml:space="preserve"> - </v>
          </cell>
          <cell r="P17" t="str">
            <v xml:space="preserve"> - </v>
          </cell>
          <cell r="Q17" t="str">
            <v xml:space="preserve"> - </v>
          </cell>
          <cell r="R17" t="str">
            <v xml:space="preserve"> - </v>
          </cell>
          <cell r="S17" t="str">
            <v xml:space="preserve"> - </v>
          </cell>
          <cell r="T17" t="str">
            <v xml:space="preserve"> - </v>
          </cell>
          <cell r="U17" t="str">
            <v xml:space="preserve"> - </v>
          </cell>
          <cell r="V17">
            <v>8471.6825622027791</v>
          </cell>
          <cell r="W17">
            <v>1</v>
          </cell>
          <cell r="X17">
            <v>1</v>
          </cell>
          <cell r="Y17">
            <v>4</v>
          </cell>
          <cell r="Z17">
            <v>1</v>
          </cell>
          <cell r="AA17">
            <v>5</v>
          </cell>
          <cell r="AB17">
            <v>5</v>
          </cell>
        </row>
        <row r="18">
          <cell r="A18">
            <v>501000</v>
          </cell>
          <cell r="B18">
            <v>1</v>
          </cell>
          <cell r="C18" t="str">
            <v xml:space="preserve">ALPENA </v>
          </cell>
          <cell r="D18">
            <v>495.79</v>
          </cell>
          <cell r="E18">
            <v>0.62912599999999996</v>
          </cell>
          <cell r="F18">
            <v>6.0194174757281553E-2</v>
          </cell>
          <cell r="G18">
            <v>0.73397590361445786</v>
          </cell>
          <cell r="H18">
            <v>0.83606425702811238</v>
          </cell>
          <cell r="I18">
            <v>5104.5010094612244</v>
          </cell>
          <cell r="J18">
            <v>5732.6074415921548</v>
          </cell>
          <cell r="K18">
            <v>5845.2921674264398</v>
          </cell>
          <cell r="L18">
            <v>6353.4996009577017</v>
          </cell>
          <cell r="M18">
            <v>6353.4956105347164</v>
          </cell>
          <cell r="N18">
            <v>7162.6940068460772</v>
          </cell>
          <cell r="O18">
            <v>7169.912242464884</v>
          </cell>
          <cell r="P18">
            <v>7927.3595308603499</v>
          </cell>
          <cell r="Q18">
            <v>7529.6668028297145</v>
          </cell>
          <cell r="R18">
            <v>8599.9161638496425</v>
          </cell>
          <cell r="S18">
            <v>8893.1785576328803</v>
          </cell>
          <cell r="T18">
            <v>8905.2826787117065</v>
          </cell>
          <cell r="U18">
            <v>8367.8920909821136</v>
          </cell>
          <cell r="V18">
            <v>8059.4361725730651</v>
          </cell>
          <cell r="W18">
            <v>1</v>
          </cell>
          <cell r="X18">
            <v>1</v>
          </cell>
          <cell r="Y18">
            <v>2</v>
          </cell>
          <cell r="Z18">
            <v>3</v>
          </cell>
          <cell r="AA18">
            <v>3</v>
          </cell>
          <cell r="AB18">
            <v>4</v>
          </cell>
        </row>
        <row r="19">
          <cell r="A19">
            <v>502000</v>
          </cell>
          <cell r="B19">
            <v>1</v>
          </cell>
          <cell r="C19" t="str">
            <v xml:space="preserve">BERGMAN </v>
          </cell>
          <cell r="D19">
            <v>1045.32</v>
          </cell>
          <cell r="E19">
            <v>0.52775300000000003</v>
          </cell>
          <cell r="F19">
            <v>4.5495905368516831E-2</v>
          </cell>
          <cell r="G19">
            <v>0.85100591715976348</v>
          </cell>
          <cell r="H19">
            <v>0.87970414201183433</v>
          </cell>
          <cell r="I19">
            <v>4533.990480207266</v>
          </cell>
          <cell r="J19">
            <v>4848.9243143715476</v>
          </cell>
          <cell r="K19">
            <v>4936.2293729372941</v>
          </cell>
          <cell r="L19">
            <v>5292.1841913216176</v>
          </cell>
          <cell r="M19">
            <v>5292.1841913216167</v>
          </cell>
          <cell r="N19">
            <v>6138.7626238379953</v>
          </cell>
          <cell r="O19">
            <v>6603.5029437891217</v>
          </cell>
          <cell r="P19">
            <v>6902.553977243736</v>
          </cell>
          <cell r="Q19">
            <v>7206.6299672368395</v>
          </cell>
          <cell r="R19">
            <v>7549.2120339898811</v>
          </cell>
          <cell r="S19">
            <v>7982.8318448533064</v>
          </cell>
          <cell r="T19">
            <v>7746.1202074059574</v>
          </cell>
          <cell r="U19">
            <v>7875.3253873082804</v>
          </cell>
          <cell r="V19">
            <v>7921.1409711858578</v>
          </cell>
          <cell r="W19">
            <v>3</v>
          </cell>
          <cell r="X19">
            <v>2</v>
          </cell>
          <cell r="Y19">
            <v>1</v>
          </cell>
          <cell r="Z19">
            <v>2</v>
          </cell>
          <cell r="AA19">
            <v>5</v>
          </cell>
          <cell r="AB19">
            <v>5</v>
          </cell>
        </row>
        <row r="20">
          <cell r="A20">
            <v>503000</v>
          </cell>
          <cell r="B20">
            <v>1</v>
          </cell>
          <cell r="C20" t="str">
            <v xml:space="preserve">HARRISON </v>
          </cell>
          <cell r="D20">
            <v>2591.9299999999998</v>
          </cell>
          <cell r="E20">
            <v>0.52427500000000005</v>
          </cell>
          <cell r="F20">
            <v>6.3043478260869562E-2</v>
          </cell>
          <cell r="G20">
            <v>0.84315359477124185</v>
          </cell>
          <cell r="H20">
            <v>0.89856209150326793</v>
          </cell>
          <cell r="I20">
            <v>5098.4926767733996</v>
          </cell>
          <cell r="J20">
            <v>5253.5371086266223</v>
          </cell>
          <cell r="K20">
            <v>5495.1875347886753</v>
          </cell>
          <cell r="L20">
            <v>5677.4938392080767</v>
          </cell>
          <cell r="M20">
            <v>5677.4942189179028</v>
          </cell>
          <cell r="N20">
            <v>6971.6023205714491</v>
          </cell>
          <cell r="O20">
            <v>7270.6455881581796</v>
          </cell>
          <cell r="P20">
            <v>7456.4557319792193</v>
          </cell>
          <cell r="Q20">
            <v>7937.6690381591243</v>
          </cell>
          <cell r="R20">
            <v>8714.4497300918702</v>
          </cell>
          <cell r="S20">
            <v>8853.3463094739782</v>
          </cell>
          <cell r="T20">
            <v>8508.1475641084453</v>
          </cell>
          <cell r="U20">
            <v>8296.3531506518593</v>
          </cell>
          <cell r="V20">
            <v>8722.1542788578408</v>
          </cell>
          <cell r="W20">
            <v>5</v>
          </cell>
          <cell r="X20">
            <v>5</v>
          </cell>
          <cell r="Y20">
            <v>2</v>
          </cell>
          <cell r="Z20">
            <v>2</v>
          </cell>
          <cell r="AA20">
            <v>5</v>
          </cell>
          <cell r="AB20">
            <v>5</v>
          </cell>
        </row>
        <row r="21">
          <cell r="A21">
            <v>504000</v>
          </cell>
          <cell r="B21">
            <v>1</v>
          </cell>
          <cell r="C21" t="str">
            <v xml:space="preserve">OMAHA </v>
          </cell>
          <cell r="D21">
            <v>387.19</v>
          </cell>
          <cell r="E21">
            <v>0.77349400000000001</v>
          </cell>
          <cell r="F21">
            <v>5.7831325301204821E-2</v>
          </cell>
          <cell r="G21">
            <v>0.80411111111111122</v>
          </cell>
          <cell r="H21">
            <v>0.82338888888888884</v>
          </cell>
          <cell r="I21">
            <v>6128.4096347104805</v>
          </cell>
          <cell r="J21">
            <v>6500.538760850045</v>
          </cell>
          <cell r="K21">
            <v>6874.4370931597487</v>
          </cell>
          <cell r="L21">
            <v>7464.5816237393128</v>
          </cell>
          <cell r="M21">
            <v>7464.5842708526352</v>
          </cell>
          <cell r="N21">
            <v>8201.108216143326</v>
          </cell>
          <cell r="O21">
            <v>7914.439471264368</v>
          </cell>
          <cell r="P21">
            <v>8325.4789045336529</v>
          </cell>
          <cell r="Q21">
            <v>8681.5998126771974</v>
          </cell>
          <cell r="R21">
            <v>9168.404240835056</v>
          </cell>
          <cell r="S21">
            <v>9612.6891967463143</v>
          </cell>
          <cell r="T21">
            <v>9894.6596709581518</v>
          </cell>
          <cell r="U21">
            <v>9664.5243774114351</v>
          </cell>
          <cell r="V21">
            <v>9961.4633642397785</v>
          </cell>
          <cell r="W21">
            <v>1</v>
          </cell>
          <cell r="X21">
            <v>1</v>
          </cell>
          <cell r="Y21">
            <v>2</v>
          </cell>
          <cell r="Z21">
            <v>5</v>
          </cell>
          <cell r="AA21">
            <v>5</v>
          </cell>
          <cell r="AB21">
            <v>4</v>
          </cell>
        </row>
        <row r="22">
          <cell r="A22">
            <v>505000</v>
          </cell>
          <cell r="B22">
            <v>1</v>
          </cell>
          <cell r="C22" t="str">
            <v xml:space="preserve">VALLEY SPRINGS </v>
          </cell>
          <cell r="D22">
            <v>896.84</v>
          </cell>
          <cell r="E22">
            <v>0.45677699999999999</v>
          </cell>
          <cell r="F22">
            <v>3.5218783351120594E-2</v>
          </cell>
          <cell r="G22">
            <v>0.81772182254196646</v>
          </cell>
          <cell r="H22">
            <v>0.87390887290167862</v>
          </cell>
          <cell r="I22">
            <v>4883.1906705539359</v>
          </cell>
          <cell r="J22">
            <v>5224.7903661604396</v>
          </cell>
          <cell r="K22">
            <v>5295.1028370007871</v>
          </cell>
          <cell r="L22">
            <v>5538.1679218468489</v>
          </cell>
          <cell r="M22">
            <v>5538.1679218468498</v>
          </cell>
          <cell r="N22">
            <v>6838.8238731676292</v>
          </cell>
          <cell r="O22">
            <v>7249.6312404449363</v>
          </cell>
          <cell r="P22">
            <v>7929.6840156118333</v>
          </cell>
          <cell r="Q22">
            <v>7862.2274727994745</v>
          </cell>
          <cell r="R22">
            <v>8241.8927151022544</v>
          </cell>
          <cell r="S22">
            <v>7979.1456673854691</v>
          </cell>
          <cell r="T22">
            <v>7669.2587495589123</v>
          </cell>
          <cell r="U22">
            <v>8120.355573790489</v>
          </cell>
          <cell r="V22">
            <v>8245.0620958030413</v>
          </cell>
          <cell r="W22">
            <v>3</v>
          </cell>
          <cell r="X22">
            <v>2</v>
          </cell>
          <cell r="Y22">
            <v>1</v>
          </cell>
          <cell r="Z22">
            <v>1</v>
          </cell>
          <cell r="AA22">
            <v>5</v>
          </cell>
          <cell r="AB22">
            <v>5</v>
          </cell>
        </row>
        <row r="23">
          <cell r="A23">
            <v>506000</v>
          </cell>
          <cell r="B23">
            <v>1</v>
          </cell>
          <cell r="C23" t="str">
            <v xml:space="preserve">LEAD HILL </v>
          </cell>
          <cell r="D23">
            <v>347.85</v>
          </cell>
          <cell r="E23">
            <v>0.778667</v>
          </cell>
          <cell r="F23">
            <v>1.8666666666666668E-2</v>
          </cell>
          <cell r="G23">
            <v>0.69385093167701861</v>
          </cell>
          <cell r="H23">
            <v>0.70260869565217388</v>
          </cell>
          <cell r="I23">
            <v>5449.3941830482154</v>
          </cell>
          <cell r="J23">
            <v>5643.6206756647107</v>
          </cell>
          <cell r="K23">
            <v>5628.2318929567373</v>
          </cell>
          <cell r="L23">
            <v>6342.2428518380984</v>
          </cell>
          <cell r="M23">
            <v>6342.2428518380993</v>
          </cell>
          <cell r="N23">
            <v>8207.5664499421455</v>
          </cell>
          <cell r="O23">
            <v>8364.0994033547213</v>
          </cell>
          <cell r="P23">
            <v>7972.7305789849897</v>
          </cell>
          <cell r="Q23">
            <v>8739.9839597514074</v>
          </cell>
          <cell r="R23">
            <v>9419.5468504274722</v>
          </cell>
          <cell r="S23">
            <v>10548.712183497171</v>
          </cell>
          <cell r="T23">
            <v>11003.360544890826</v>
          </cell>
          <cell r="U23">
            <v>10230.528009820653</v>
          </cell>
          <cell r="V23">
            <v>9710.5012505390259</v>
          </cell>
          <cell r="W23">
            <v>1</v>
          </cell>
          <cell r="X23">
            <v>2</v>
          </cell>
          <cell r="Y23">
            <v>1</v>
          </cell>
          <cell r="Z23">
            <v>5</v>
          </cell>
          <cell r="AA23">
            <v>3</v>
          </cell>
          <cell r="AB23">
            <v>2</v>
          </cell>
        </row>
        <row r="24">
          <cell r="A24">
            <v>601000</v>
          </cell>
          <cell r="B24">
            <v>5</v>
          </cell>
          <cell r="C24" t="str">
            <v xml:space="preserve">HERMITAGE </v>
          </cell>
          <cell r="D24">
            <v>404.43</v>
          </cell>
          <cell r="E24">
            <v>0.8</v>
          </cell>
          <cell r="F24">
            <v>0.49411764705882355</v>
          </cell>
          <cell r="G24">
            <v>0.71839378238341978</v>
          </cell>
          <cell r="H24">
            <v>0.68709844559585487</v>
          </cell>
          <cell r="I24">
            <v>5520.1963481505209</v>
          </cell>
          <cell r="J24">
            <v>5184.7513992876356</v>
          </cell>
          <cell r="K24">
            <v>5477.2395416999725</v>
          </cell>
          <cell r="L24">
            <v>6007.1861610396991</v>
          </cell>
          <cell r="M24">
            <v>6007.1879389122969</v>
          </cell>
          <cell r="N24">
            <v>9742.5497949619203</v>
          </cell>
          <cell r="O24">
            <v>8753.4033334005126</v>
          </cell>
          <cell r="P24">
            <v>8036.274125164824</v>
          </cell>
          <cell r="Q24">
            <v>8475.8328959821047</v>
          </cell>
          <cell r="R24">
            <v>11449.004750051385</v>
          </cell>
          <cell r="S24">
            <v>11843.006491478542</v>
          </cell>
          <cell r="T24">
            <v>12255.904265055831</v>
          </cell>
          <cell r="U24">
            <v>10669.972709081705</v>
          </cell>
          <cell r="V24">
            <v>10936.157876517567</v>
          </cell>
          <cell r="W24">
            <v>1</v>
          </cell>
          <cell r="X24">
            <v>1</v>
          </cell>
          <cell r="Y24">
            <v>5</v>
          </cell>
          <cell r="Z24">
            <v>5</v>
          </cell>
          <cell r="AA24">
            <v>3</v>
          </cell>
          <cell r="AB24">
            <v>2</v>
          </cell>
        </row>
        <row r="25">
          <cell r="A25">
            <v>602000</v>
          </cell>
          <cell r="B25">
            <v>5</v>
          </cell>
          <cell r="C25" t="str">
            <v xml:space="preserve">WARREN </v>
          </cell>
          <cell r="D25">
            <v>1537.4</v>
          </cell>
          <cell r="E25">
            <v>0.75342500000000001</v>
          </cell>
          <cell r="F25">
            <v>0.55105853051058529</v>
          </cell>
          <cell r="G25">
            <v>0.64998643147896873</v>
          </cell>
          <cell r="H25">
            <v>0.68850746268656726</v>
          </cell>
          <cell r="I25">
            <v>5690.5984973812065</v>
          </cell>
          <cell r="J25">
            <v>6172.4502599032085</v>
          </cell>
          <cell r="K25">
            <v>6449.8499782819335</v>
          </cell>
          <cell r="L25">
            <v>6850.5871149887007</v>
          </cell>
          <cell r="M25">
            <v>6850.5864443833443</v>
          </cell>
          <cell r="N25">
            <v>7856.969423595232</v>
          </cell>
          <cell r="O25">
            <v>8345.1319072843216</v>
          </cell>
          <cell r="P25">
            <v>8734.1906674631464</v>
          </cell>
          <cell r="Q25">
            <v>8930.2771576907307</v>
          </cell>
          <cell r="R25">
            <v>9664.223825090512</v>
          </cell>
          <cell r="S25">
            <v>9716.2969644882942</v>
          </cell>
          <cell r="T25">
            <v>9702.5073463935878</v>
          </cell>
          <cell r="U25">
            <v>9753.841932198653</v>
          </cell>
          <cell r="V25">
            <v>9782.1604917392997</v>
          </cell>
          <cell r="W25">
            <v>4</v>
          </cell>
          <cell r="X25">
            <v>3</v>
          </cell>
          <cell r="Y25">
            <v>5</v>
          </cell>
          <cell r="Z25">
            <v>4</v>
          </cell>
          <cell r="AA25">
            <v>2</v>
          </cell>
          <cell r="AB25">
            <v>2</v>
          </cell>
        </row>
        <row r="26">
          <cell r="A26">
            <v>701000</v>
          </cell>
          <cell r="B26">
            <v>4</v>
          </cell>
          <cell r="C26" t="str">
            <v xml:space="preserve">HAMPTON </v>
          </cell>
          <cell r="D26">
            <v>500.15</v>
          </cell>
          <cell r="E26">
            <v>0.72568100000000002</v>
          </cell>
          <cell r="F26">
            <v>0.32879377431906615</v>
          </cell>
          <cell r="G26">
            <v>0.55785714285714283</v>
          </cell>
          <cell r="H26">
            <v>0.62546218487394956</v>
          </cell>
          <cell r="I26">
            <v>5483.7064984062972</v>
          </cell>
          <cell r="J26">
            <v>5546.7847830447281</v>
          </cell>
          <cell r="K26">
            <v>5550.0695023630806</v>
          </cell>
          <cell r="L26">
            <v>6014.3942573483637</v>
          </cell>
          <cell r="M26">
            <v>6014.3942573483655</v>
          </cell>
          <cell r="N26">
            <v>7607.1949292112104</v>
          </cell>
          <cell r="O26">
            <v>8141.0143378172843</v>
          </cell>
          <cell r="P26">
            <v>8115.1206043484362</v>
          </cell>
          <cell r="Q26">
            <v>8498.2016255237522</v>
          </cell>
          <cell r="R26">
            <v>9773.1555266718915</v>
          </cell>
          <cell r="S26">
            <v>10384.339174350538</v>
          </cell>
          <cell r="T26">
            <v>10740.502051929603</v>
          </cell>
          <cell r="U26">
            <v>10175.317388198881</v>
          </cell>
          <cell r="V26">
            <v>11006.77020893732</v>
          </cell>
          <cell r="W26">
            <v>2</v>
          </cell>
          <cell r="X26">
            <v>3</v>
          </cell>
          <cell r="Y26">
            <v>4</v>
          </cell>
          <cell r="Z26">
            <v>4</v>
          </cell>
          <cell r="AA26">
            <v>1</v>
          </cell>
          <cell r="AB26">
            <v>1</v>
          </cell>
        </row>
        <row r="27">
          <cell r="A27">
            <v>801000</v>
          </cell>
          <cell r="B27">
            <v>1</v>
          </cell>
          <cell r="C27" t="str">
            <v xml:space="preserve">BERRYVILLE </v>
          </cell>
          <cell r="D27">
            <v>1890.07</v>
          </cell>
          <cell r="E27">
            <v>0.60701799999999995</v>
          </cell>
          <cell r="F27">
            <v>0.29423558897243107</v>
          </cell>
          <cell r="G27">
            <v>0.76771334792122548</v>
          </cell>
          <cell r="H27">
            <v>0.79365426695842445</v>
          </cell>
          <cell r="I27">
            <v>5064.7973311532478</v>
          </cell>
          <cell r="J27">
            <v>5402.4044751206748</v>
          </cell>
          <cell r="K27">
            <v>5525.6706044111988</v>
          </cell>
          <cell r="L27">
            <v>5764.1233167168084</v>
          </cell>
          <cell r="M27">
            <v>5764.1220657864287</v>
          </cell>
          <cell r="N27">
            <v>6595.3005915845342</v>
          </cell>
          <cell r="O27">
            <v>7104.9989365083948</v>
          </cell>
          <cell r="P27">
            <v>7694.2602972523136</v>
          </cell>
          <cell r="Q27">
            <v>7589.6799598477455</v>
          </cell>
          <cell r="R27">
            <v>8623.7202091509262</v>
          </cell>
          <cell r="S27">
            <v>9498.9441743542156</v>
          </cell>
          <cell r="T27">
            <v>8555.747994929774</v>
          </cell>
          <cell r="U27">
            <v>8379.8929464324538</v>
          </cell>
          <cell r="V27">
            <v>8507.2153888480316</v>
          </cell>
          <cell r="W27">
            <v>4</v>
          </cell>
          <cell r="X27">
            <v>4</v>
          </cell>
          <cell r="Y27">
            <v>4</v>
          </cell>
          <cell r="Z27">
            <v>2</v>
          </cell>
          <cell r="AA27">
            <v>4</v>
          </cell>
          <cell r="AB27">
            <v>3</v>
          </cell>
        </row>
        <row r="28">
          <cell r="A28">
            <v>802000</v>
          </cell>
          <cell r="B28">
            <v>1</v>
          </cell>
          <cell r="C28" t="str">
            <v xml:space="preserve">EUREKA SPRINGS </v>
          </cell>
          <cell r="D28">
            <v>583.98</v>
          </cell>
          <cell r="E28">
            <v>0.660964</v>
          </cell>
          <cell r="F28">
            <v>0.13530326594090203</v>
          </cell>
          <cell r="G28">
            <v>0.74529850746268667</v>
          </cell>
          <cell r="H28">
            <v>0.81007462686567167</v>
          </cell>
          <cell r="I28">
            <v>5357.5254826976434</v>
          </cell>
          <cell r="J28">
            <v>5905.1054151516519</v>
          </cell>
          <cell r="K28">
            <v>6195.8220032149993</v>
          </cell>
          <cell r="L28">
            <v>7088.3955938697327</v>
          </cell>
          <cell r="M28">
            <v>7088.3955938697318</v>
          </cell>
          <cell r="N28">
            <v>8267.7905937740197</v>
          </cell>
          <cell r="O28">
            <v>8599.8357389194025</v>
          </cell>
          <cell r="P28">
            <v>9301.9502126515836</v>
          </cell>
          <cell r="Q28">
            <v>9747.1616457053715</v>
          </cell>
          <cell r="R28">
            <v>11156.635972006734</v>
          </cell>
          <cell r="S28">
            <v>11437.189898657</v>
          </cell>
          <cell r="T28">
            <v>11872.040077641186</v>
          </cell>
          <cell r="U28">
            <v>11637.19629767673</v>
          </cell>
          <cell r="V28">
            <v>11960.759221206205</v>
          </cell>
          <cell r="W28">
            <v>2</v>
          </cell>
          <cell r="X28">
            <v>5</v>
          </cell>
          <cell r="Y28">
            <v>3</v>
          </cell>
          <cell r="Z28">
            <v>3</v>
          </cell>
          <cell r="AA28">
            <v>4</v>
          </cell>
          <cell r="AB28">
            <v>4</v>
          </cell>
        </row>
        <row r="29">
          <cell r="A29">
            <v>803000</v>
          </cell>
          <cell r="B29">
            <v>1</v>
          </cell>
          <cell r="C29" t="str">
            <v xml:space="preserve">GREEN FOREST </v>
          </cell>
          <cell r="D29">
            <v>1169.42</v>
          </cell>
          <cell r="E29">
            <v>0.82234700000000005</v>
          </cell>
          <cell r="F29">
            <v>0.477491961414791</v>
          </cell>
          <cell r="G29">
            <v>0.70996336996336995</v>
          </cell>
          <cell r="H29">
            <v>0.76263736263736259</v>
          </cell>
          <cell r="I29">
            <v>5102.4811500430487</v>
          </cell>
          <cell r="J29">
            <v>5575.7463897096859</v>
          </cell>
          <cell r="K29">
            <v>5556.120844760424</v>
          </cell>
          <cell r="L29">
            <v>6041.2551466859222</v>
          </cell>
          <cell r="M29">
            <v>6041.2551466859213</v>
          </cell>
          <cell r="N29">
            <v>7320.2929948219999</v>
          </cell>
          <cell r="O29">
            <v>7290.2907368978395</v>
          </cell>
          <cell r="P29">
            <v>7135.5067169194899</v>
          </cell>
          <cell r="Q29">
            <v>7464.6546482794629</v>
          </cell>
          <cell r="R29">
            <v>8191.8354378854001</v>
          </cell>
          <cell r="S29">
            <v>8468.8969256867877</v>
          </cell>
          <cell r="T29">
            <v>8454.6799212237038</v>
          </cell>
          <cell r="U29">
            <v>9151.9504544146766</v>
          </cell>
          <cell r="V29">
            <v>9449.572933591011</v>
          </cell>
          <cell r="W29">
            <v>4</v>
          </cell>
          <cell r="X29">
            <v>3</v>
          </cell>
          <cell r="Y29">
            <v>4</v>
          </cell>
          <cell r="Z29">
            <v>5</v>
          </cell>
          <cell r="AA29">
            <v>3</v>
          </cell>
          <cell r="AB29">
            <v>3</v>
          </cell>
        </row>
        <row r="30">
          <cell r="A30">
            <v>901000</v>
          </cell>
          <cell r="B30">
            <v>5</v>
          </cell>
          <cell r="C30" t="str">
            <v xml:space="preserve">DERMOTT </v>
          </cell>
          <cell r="D30">
            <v>421.24</v>
          </cell>
          <cell r="E30">
            <v>1</v>
          </cell>
          <cell r="F30">
            <v>0.92723004694835676</v>
          </cell>
          <cell r="G30">
            <v>0.51026041666666666</v>
          </cell>
          <cell r="H30">
            <v>0.61312500000000003</v>
          </cell>
          <cell r="I30">
            <v>5189.2422027290449</v>
          </cell>
          <cell r="J30">
            <v>5976.604044759265</v>
          </cell>
          <cell r="K30">
            <v>6435.880007534849</v>
          </cell>
          <cell r="L30">
            <v>7483.9857103787781</v>
          </cell>
          <cell r="M30">
            <v>7483.9840010939424</v>
          </cell>
          <cell r="N30">
            <v>9751.4123851111035</v>
          </cell>
          <cell r="O30">
            <v>10601.95645177312</v>
          </cell>
          <cell r="P30">
            <v>10279.881244031058</v>
          </cell>
          <cell r="Q30">
            <v>11075.242356631616</v>
          </cell>
          <cell r="R30">
            <v>14695.348055906094</v>
          </cell>
          <cell r="S30">
            <v>13555.750321219908</v>
          </cell>
          <cell r="T30">
            <v>12414.363359540746</v>
          </cell>
          <cell r="U30">
            <v>11580.099147149005</v>
          </cell>
          <cell r="V30">
            <v>11735.08114139208</v>
          </cell>
          <cell r="W30">
            <v>1</v>
          </cell>
          <cell r="X30">
            <v>2</v>
          </cell>
          <cell r="Y30">
            <v>5</v>
          </cell>
          <cell r="Z30">
            <v>5</v>
          </cell>
          <cell r="AA30">
            <v>1</v>
          </cell>
          <cell r="AB30">
            <v>1</v>
          </cell>
        </row>
        <row r="31">
          <cell r="A31">
            <v>903000</v>
          </cell>
          <cell r="B31">
            <v>5</v>
          </cell>
          <cell r="C31" t="str">
            <v>LAKESIDE (CHICOT)</v>
          </cell>
          <cell r="D31">
            <v>1061.99</v>
          </cell>
          <cell r="E31">
            <v>1</v>
          </cell>
          <cell r="F31">
            <v>0.86976320582877964</v>
          </cell>
          <cell r="G31">
            <v>0.58368869936034107</v>
          </cell>
          <cell r="H31">
            <v>0.70560767590618334</v>
          </cell>
          <cell r="I31">
            <v>5392.5012960346421</v>
          </cell>
          <cell r="J31">
            <v>5530.9080751650581</v>
          </cell>
          <cell r="K31">
            <v>6165.1653856118828</v>
          </cell>
          <cell r="L31">
            <v>6773.5390491070466</v>
          </cell>
          <cell r="M31">
            <v>6521.3087784308709</v>
          </cell>
          <cell r="N31">
            <v>8772.6489798768635</v>
          </cell>
          <cell r="O31">
            <v>8308.8100283044223</v>
          </cell>
          <cell r="P31">
            <v>8872.5872387145791</v>
          </cell>
          <cell r="Q31">
            <v>9075.8084641718779</v>
          </cell>
          <cell r="R31">
            <v>10794.406841692167</v>
          </cell>
          <cell r="S31">
            <v>11700.737379716071</v>
          </cell>
          <cell r="T31">
            <v>12212.686476394189</v>
          </cell>
          <cell r="U31">
            <v>12330.867953882485</v>
          </cell>
          <cell r="V31">
            <v>12130.332818576446</v>
          </cell>
          <cell r="W31">
            <v>3</v>
          </cell>
          <cell r="X31">
            <v>4</v>
          </cell>
          <cell r="Y31">
            <v>5</v>
          </cell>
          <cell r="Z31">
            <v>5</v>
          </cell>
          <cell r="AA31">
            <v>1</v>
          </cell>
          <cell r="AB31">
            <v>2</v>
          </cell>
        </row>
        <row r="32">
          <cell r="A32">
            <v>1002000</v>
          </cell>
          <cell r="B32">
            <v>4</v>
          </cell>
          <cell r="C32" t="str">
            <v xml:space="preserve">ARKADELPHIA </v>
          </cell>
          <cell r="D32">
            <v>1880.36</v>
          </cell>
          <cell r="E32">
            <v>0.56395899999999999</v>
          </cell>
          <cell r="F32">
            <v>0.45076142131979696</v>
          </cell>
          <cell r="G32">
            <v>0.72168981481481476</v>
          </cell>
          <cell r="H32">
            <v>0.75857638888888901</v>
          </cell>
          <cell r="I32">
            <v>5509.269079796014</v>
          </cell>
          <cell r="J32">
            <v>6004.9347776585018</v>
          </cell>
          <cell r="K32">
            <v>5829.8529626678865</v>
          </cell>
          <cell r="L32">
            <v>6504.7262930424349</v>
          </cell>
          <cell r="M32">
            <v>6504.7262930424358</v>
          </cell>
          <cell r="N32">
            <v>7819.8831746334026</v>
          </cell>
          <cell r="O32">
            <v>7618.9411423672873</v>
          </cell>
          <cell r="P32">
            <v>8070.8639775438023</v>
          </cell>
          <cell r="Q32">
            <v>8355.4302407670839</v>
          </cell>
          <cell r="R32">
            <v>8989.3286997759351</v>
          </cell>
          <cell r="S32">
            <v>9445.3647359999995</v>
          </cell>
          <cell r="T32">
            <v>9043.3630025022612</v>
          </cell>
          <cell r="U32">
            <v>9083.1623180721617</v>
          </cell>
          <cell r="V32">
            <v>9206.083936054798</v>
          </cell>
          <cell r="W32">
            <v>4</v>
          </cell>
          <cell r="X32">
            <v>5</v>
          </cell>
          <cell r="Y32">
            <v>4</v>
          </cell>
          <cell r="Z32">
            <v>2</v>
          </cell>
          <cell r="AA32">
            <v>3</v>
          </cell>
          <cell r="AB32">
            <v>2</v>
          </cell>
        </row>
        <row r="33">
          <cell r="A33">
            <v>1003000</v>
          </cell>
          <cell r="B33">
            <v>4</v>
          </cell>
          <cell r="C33" t="str">
            <v xml:space="preserve">GURDON </v>
          </cell>
          <cell r="D33">
            <v>713.99</v>
          </cell>
          <cell r="E33">
            <v>0.73856200000000005</v>
          </cell>
          <cell r="F33">
            <v>0.46274509803921571</v>
          </cell>
          <cell r="G33">
            <v>0.64685015290519876</v>
          </cell>
          <cell r="H33">
            <v>0.79241590214067281</v>
          </cell>
          <cell r="I33">
            <v>5754.8881193393718</v>
          </cell>
          <cell r="J33">
            <v>5675.9299287410922</v>
          </cell>
          <cell r="K33">
            <v>5831.7891567727684</v>
          </cell>
          <cell r="L33">
            <v>6443.0973606450643</v>
          </cell>
          <cell r="M33">
            <v>6443.0973606450643</v>
          </cell>
          <cell r="N33">
            <v>7764.4862766498409</v>
          </cell>
          <cell r="O33">
            <v>8355.0342611875858</v>
          </cell>
          <cell r="P33">
            <v>8983.0670649102649</v>
          </cell>
          <cell r="Q33">
            <v>9271.8209397372248</v>
          </cell>
          <cell r="R33">
            <v>9901.604564201265</v>
          </cell>
          <cell r="S33">
            <v>9926.1699746770973</v>
          </cell>
          <cell r="T33">
            <v>9594.4192249553398</v>
          </cell>
          <cell r="U33">
            <v>10236.032081519534</v>
          </cell>
          <cell r="V33">
            <v>9845.4587599266088</v>
          </cell>
          <cell r="W33">
            <v>2</v>
          </cell>
          <cell r="X33">
            <v>3</v>
          </cell>
          <cell r="Y33">
            <v>4</v>
          </cell>
          <cell r="Z33">
            <v>4</v>
          </cell>
          <cell r="AA33">
            <v>2</v>
          </cell>
          <cell r="AB33">
            <v>3</v>
          </cell>
        </row>
        <row r="34">
          <cell r="A34">
            <v>1101000</v>
          </cell>
          <cell r="B34">
            <v>2</v>
          </cell>
          <cell r="C34" t="str">
            <v xml:space="preserve">CORNING </v>
          </cell>
          <cell r="D34">
            <v>952.91</v>
          </cell>
          <cell r="E34">
            <v>0.70794599999999996</v>
          </cell>
          <cell r="F34">
            <v>3.1991744066047469E-2</v>
          </cell>
          <cell r="G34">
            <v>0.74466960352422906</v>
          </cell>
          <cell r="H34">
            <v>0.7906387665198239</v>
          </cell>
          <cell r="I34">
            <v>5286.0102965160831</v>
          </cell>
          <cell r="J34">
            <v>5521.2602862167123</v>
          </cell>
          <cell r="K34">
            <v>6423.8420645161286</v>
          </cell>
          <cell r="L34">
            <v>6729.6398626016089</v>
          </cell>
          <cell r="M34">
            <v>6729.6387958439127</v>
          </cell>
          <cell r="N34">
            <v>7658.3739242916936</v>
          </cell>
          <cell r="O34">
            <v>8135.1504304073715</v>
          </cell>
          <cell r="P34">
            <v>7878.8732099296894</v>
          </cell>
          <cell r="Q34">
            <v>9528.8871317737285</v>
          </cell>
          <cell r="R34">
            <v>9388.5776676944843</v>
          </cell>
          <cell r="S34">
            <v>9360.5900205921007</v>
          </cell>
          <cell r="T34">
            <v>10330.022093559461</v>
          </cell>
          <cell r="U34">
            <v>9597.5686680988183</v>
          </cell>
          <cell r="V34">
            <v>8676.8006737257474</v>
          </cell>
          <cell r="W34">
            <v>3</v>
          </cell>
          <cell r="X34">
            <v>4</v>
          </cell>
          <cell r="Y34">
            <v>1</v>
          </cell>
          <cell r="Z34">
            <v>4</v>
          </cell>
          <cell r="AA34">
            <v>4</v>
          </cell>
          <cell r="AB34">
            <v>3</v>
          </cell>
        </row>
        <row r="35">
          <cell r="A35">
            <v>1104000</v>
          </cell>
          <cell r="B35">
            <v>2</v>
          </cell>
          <cell r="C35" t="str">
            <v xml:space="preserve">PIGGOTT </v>
          </cell>
          <cell r="D35">
            <v>847.16</v>
          </cell>
          <cell r="E35">
            <v>0.56967699999999999</v>
          </cell>
          <cell r="F35">
            <v>4.2363433667781496E-2</v>
          </cell>
          <cell r="G35">
            <v>0.69228426395939091</v>
          </cell>
          <cell r="H35">
            <v>0.74850253807106593</v>
          </cell>
          <cell r="I35">
            <v>4707.2684909238687</v>
          </cell>
          <cell r="J35">
            <v>4877.782170600618</v>
          </cell>
          <cell r="K35">
            <v>5369.2688366165776</v>
          </cell>
          <cell r="L35">
            <v>5734.9691792156218</v>
          </cell>
          <cell r="M35">
            <v>5734.9691792156218</v>
          </cell>
          <cell r="N35">
            <v>6747.2556748729658</v>
          </cell>
          <cell r="O35">
            <v>6973.9653995698218</v>
          </cell>
          <cell r="P35">
            <v>7460.9307833189487</v>
          </cell>
          <cell r="Q35">
            <v>7184.269707129788</v>
          </cell>
          <cell r="R35">
            <v>7813.1531865758607</v>
          </cell>
          <cell r="S35">
            <v>8264.9299885974924</v>
          </cell>
          <cell r="T35">
            <v>8665.9738314587685</v>
          </cell>
          <cell r="U35">
            <v>8244.0491921927533</v>
          </cell>
          <cell r="V35">
            <v>7828.482518060343</v>
          </cell>
          <cell r="W35">
            <v>3</v>
          </cell>
          <cell r="X35">
            <v>3</v>
          </cell>
          <cell r="Y35">
            <v>1</v>
          </cell>
          <cell r="Z35">
            <v>2</v>
          </cell>
          <cell r="AA35">
            <v>3</v>
          </cell>
          <cell r="AB35">
            <v>2</v>
          </cell>
        </row>
        <row r="36">
          <cell r="A36">
            <v>1106000</v>
          </cell>
          <cell r="B36">
            <v>2</v>
          </cell>
          <cell r="C36" t="str">
            <v xml:space="preserve">RECTOR </v>
          </cell>
          <cell r="D36">
            <v>561.79999999999995</v>
          </cell>
          <cell r="E36">
            <v>0.60387299999999999</v>
          </cell>
          <cell r="F36">
            <v>2.8169014084507043E-2</v>
          </cell>
          <cell r="G36">
            <v>0.76106382978723408</v>
          </cell>
          <cell r="H36">
            <v>0.72716312056737586</v>
          </cell>
          <cell r="I36">
            <v>4940.9318730276591</v>
          </cell>
          <cell r="J36">
            <v>4900.5069229023229</v>
          </cell>
          <cell r="K36">
            <v>7230.447024105275</v>
          </cell>
          <cell r="L36">
            <v>5958.3876013535082</v>
          </cell>
          <cell r="M36">
            <v>5958.3876013535082</v>
          </cell>
          <cell r="N36">
            <v>7170.3694631091403</v>
          </cell>
          <cell r="O36">
            <v>7698.2409297524091</v>
          </cell>
          <cell r="P36">
            <v>8785.9898760095548</v>
          </cell>
          <cell r="Q36">
            <v>8145.0910001933926</v>
          </cell>
          <cell r="R36">
            <v>7886.25905209967</v>
          </cell>
          <cell r="S36">
            <v>8334.0527415328488</v>
          </cell>
          <cell r="T36">
            <v>8429.8040984043982</v>
          </cell>
          <cell r="U36">
            <v>8131.3823971108795</v>
          </cell>
          <cell r="V36">
            <v>7931.3639373442511</v>
          </cell>
          <cell r="W36">
            <v>2</v>
          </cell>
          <cell r="X36">
            <v>2</v>
          </cell>
          <cell r="Y36">
            <v>1</v>
          </cell>
          <cell r="Z36">
            <v>2</v>
          </cell>
          <cell r="AA36">
            <v>4</v>
          </cell>
          <cell r="AB36">
            <v>2</v>
          </cell>
        </row>
        <row r="37">
          <cell r="A37">
            <v>1201000</v>
          </cell>
          <cell r="B37">
            <v>2</v>
          </cell>
          <cell r="C37" t="str">
            <v xml:space="preserve">CONCORD </v>
          </cell>
          <cell r="D37">
            <v>444.46</v>
          </cell>
          <cell r="E37">
            <v>0.67164199999999996</v>
          </cell>
          <cell r="F37">
            <v>1.4925373134328358E-2</v>
          </cell>
          <cell r="G37">
            <v>0.8387</v>
          </cell>
          <cell r="H37">
            <v>0.85620000000000007</v>
          </cell>
          <cell r="I37">
            <v>4919.0730554166475</v>
          </cell>
          <cell r="J37">
            <v>5202.6618918364084</v>
          </cell>
          <cell r="K37">
            <v>5574.5518681160465</v>
          </cell>
          <cell r="L37">
            <v>6116.2043905750998</v>
          </cell>
          <cell r="M37">
            <v>6116.2069052229235</v>
          </cell>
          <cell r="N37">
            <v>8525.4043076317867</v>
          </cell>
          <cell r="O37">
            <v>8590.3665192373755</v>
          </cell>
          <cell r="P37">
            <v>8101.6284489261197</v>
          </cell>
          <cell r="Q37">
            <v>7916.7773535772612</v>
          </cell>
          <cell r="R37">
            <v>9284.1461106964871</v>
          </cell>
          <cell r="S37">
            <v>9428.2151482142435</v>
          </cell>
          <cell r="T37">
            <v>9161.5133970860206</v>
          </cell>
          <cell r="U37">
            <v>9679.5332741792372</v>
          </cell>
          <cell r="V37">
            <v>9623.2281870134557</v>
          </cell>
          <cell r="W37">
            <v>1</v>
          </cell>
          <cell r="X37">
            <v>4</v>
          </cell>
          <cell r="Y37">
            <v>1</v>
          </cell>
          <cell r="Z37">
            <v>3</v>
          </cell>
          <cell r="AA37">
            <v>5</v>
          </cell>
          <cell r="AB37">
            <v>5</v>
          </cell>
        </row>
        <row r="38">
          <cell r="A38">
            <v>1202000</v>
          </cell>
          <cell r="B38">
            <v>2</v>
          </cell>
          <cell r="C38" t="str">
            <v xml:space="preserve">HEBER SPRINGS </v>
          </cell>
          <cell r="D38">
            <v>1718.08</v>
          </cell>
          <cell r="E38">
            <v>0.54585899999999998</v>
          </cell>
          <cell r="F38">
            <v>4.9471928849360754E-2</v>
          </cell>
          <cell r="G38">
            <v>0.75811042944785267</v>
          </cell>
          <cell r="H38">
            <v>0.78698159509202448</v>
          </cell>
          <cell r="I38">
            <v>5493.5605841758943</v>
          </cell>
          <cell r="J38">
            <v>5797.6234743565419</v>
          </cell>
          <cell r="K38">
            <v>5769.069541133319</v>
          </cell>
          <cell r="L38">
            <v>5481.6405035007647</v>
          </cell>
          <cell r="M38">
            <v>5481.6405035007656</v>
          </cell>
          <cell r="N38">
            <v>6689.5849480710322</v>
          </cell>
          <cell r="O38">
            <v>6880.6058981876176</v>
          </cell>
          <cell r="P38">
            <v>7366.4937012304008</v>
          </cell>
          <cell r="Q38">
            <v>7543.3719059367295</v>
          </cell>
          <cell r="R38">
            <v>8038.7580825250279</v>
          </cell>
          <cell r="S38">
            <v>8192.8447918133024</v>
          </cell>
          <cell r="T38">
            <v>8264.6217402033071</v>
          </cell>
          <cell r="U38">
            <v>8012.6071877692639</v>
          </cell>
          <cell r="V38">
            <v>8297.9999650772952</v>
          </cell>
          <cell r="W38">
            <v>4</v>
          </cell>
          <cell r="X38">
            <v>5</v>
          </cell>
          <cell r="Y38">
            <v>2</v>
          </cell>
          <cell r="Z38">
            <v>2</v>
          </cell>
          <cell r="AA38">
            <v>4</v>
          </cell>
          <cell r="AB38">
            <v>3</v>
          </cell>
        </row>
        <row r="39">
          <cell r="A39">
            <v>1203000</v>
          </cell>
          <cell r="B39">
            <v>2</v>
          </cell>
          <cell r="C39" t="str">
            <v xml:space="preserve">QUITMAN </v>
          </cell>
          <cell r="D39">
            <v>616.39</v>
          </cell>
          <cell r="E39">
            <v>0.55219399999999996</v>
          </cell>
          <cell r="F39">
            <v>7.564296520423601E-2</v>
          </cell>
          <cell r="G39">
            <v>0.68286666666666662</v>
          </cell>
          <cell r="H39">
            <v>0.7903</v>
          </cell>
          <cell r="I39">
            <v>5816.8754592540818</v>
          </cell>
          <cell r="J39">
            <v>5608.4578369708215</v>
          </cell>
          <cell r="K39">
            <v>5556.6594045025422</v>
          </cell>
          <cell r="L39">
            <v>5506.8840714898706</v>
          </cell>
          <cell r="M39">
            <v>5506.8864034924072</v>
          </cell>
          <cell r="N39">
            <v>6798.3660506402803</v>
          </cell>
          <cell r="O39">
            <v>7135.5278284083588</v>
          </cell>
          <cell r="P39">
            <v>7430.2151451715663</v>
          </cell>
          <cell r="Q39">
            <v>7688.5709087743735</v>
          </cell>
          <cell r="R39">
            <v>9382.2908618899291</v>
          </cell>
          <cell r="S39">
            <v>10093.456532459755</v>
          </cell>
          <cell r="T39">
            <v>9934.0716863205507</v>
          </cell>
          <cell r="U39">
            <v>9855.5901580283298</v>
          </cell>
          <cell r="V39">
            <v>9474.9172439526938</v>
          </cell>
          <cell r="W39">
            <v>2</v>
          </cell>
          <cell r="X39">
            <v>5</v>
          </cell>
          <cell r="Y39">
            <v>2</v>
          </cell>
          <cell r="Z39">
            <v>2</v>
          </cell>
          <cell r="AA39">
            <v>2</v>
          </cell>
          <cell r="AB39">
            <v>3</v>
          </cell>
        </row>
        <row r="40">
          <cell r="A40">
            <v>1204000</v>
          </cell>
          <cell r="B40">
            <v>2</v>
          </cell>
          <cell r="C40" t="str">
            <v>WEST SIDE (CLEBURNE</v>
          </cell>
          <cell r="D40">
            <v>405.72</v>
          </cell>
          <cell r="E40">
            <v>0.57311299999999998</v>
          </cell>
          <cell r="F40">
            <v>3.3018867924528301E-2</v>
          </cell>
          <cell r="G40">
            <v>0.71524064171123003</v>
          </cell>
          <cell r="H40">
            <v>0.75828877005347595</v>
          </cell>
          <cell r="I40">
            <v>4731.1805888558547</v>
          </cell>
          <cell r="J40">
            <v>5271.4464205532668</v>
          </cell>
          <cell r="K40">
            <v>5321.777457772243</v>
          </cell>
          <cell r="L40">
            <v>5826.8053567577108</v>
          </cell>
          <cell r="M40">
            <v>5826.8073175035788</v>
          </cell>
          <cell r="N40">
            <v>7688.3948864223557</v>
          </cell>
          <cell r="O40">
            <v>7925.1733335977624</v>
          </cell>
          <cell r="P40">
            <v>8968.6023831001294</v>
          </cell>
          <cell r="Q40">
            <v>9366.2942909838675</v>
          </cell>
          <cell r="R40">
            <v>9848.0140912496863</v>
          </cell>
          <cell r="S40">
            <v>10005.854632895158</v>
          </cell>
          <cell r="T40">
            <v>8338.4805135468541</v>
          </cell>
          <cell r="U40">
            <v>8895.071023070419</v>
          </cell>
          <cell r="V40">
            <v>9887.7824608104111</v>
          </cell>
          <cell r="W40">
            <v>1</v>
          </cell>
          <cell r="X40">
            <v>4</v>
          </cell>
          <cell r="Y40">
            <v>1</v>
          </cell>
          <cell r="Z40">
            <v>2</v>
          </cell>
          <cell r="AA40">
            <v>3</v>
          </cell>
          <cell r="AB40">
            <v>2</v>
          </cell>
        </row>
        <row r="41">
          <cell r="A41">
            <v>1304000</v>
          </cell>
          <cell r="B41">
            <v>5</v>
          </cell>
          <cell r="C41" t="str">
            <v xml:space="preserve">WOODLAWN </v>
          </cell>
          <cell r="D41">
            <v>521.01</v>
          </cell>
          <cell r="E41">
            <v>0.40287800000000001</v>
          </cell>
          <cell r="F41">
            <v>8.0935251798561147E-2</v>
          </cell>
          <cell r="G41">
            <v>0.73878260869565215</v>
          </cell>
          <cell r="H41">
            <v>0.82260869565217387</v>
          </cell>
          <cell r="I41">
            <v>4492.7663223833852</v>
          </cell>
          <cell r="J41">
            <v>4785.6371349018</v>
          </cell>
          <cell r="K41">
            <v>5030.3380546347344</v>
          </cell>
          <cell r="L41">
            <v>5684.8281780666848</v>
          </cell>
          <cell r="M41">
            <v>5684.8300040170916</v>
          </cell>
          <cell r="N41">
            <v>6774.2341289258602</v>
          </cell>
          <cell r="O41">
            <v>7589.2055162876468</v>
          </cell>
          <cell r="P41">
            <v>7423.0776079734214</v>
          </cell>
          <cell r="Q41">
            <v>7160.6981487350622</v>
          </cell>
          <cell r="R41">
            <v>7407.7980437393935</v>
          </cell>
          <cell r="S41">
            <v>7711.6182585347142</v>
          </cell>
          <cell r="T41">
            <v>7846.0475131188678</v>
          </cell>
          <cell r="U41">
            <v>7743.1692035879323</v>
          </cell>
          <cell r="V41">
            <v>8187.9708067023666</v>
          </cell>
          <cell r="W41">
            <v>2</v>
          </cell>
          <cell r="X41">
            <v>1</v>
          </cell>
          <cell r="Y41">
            <v>2</v>
          </cell>
          <cell r="Z41">
            <v>1</v>
          </cell>
          <cell r="AA41">
            <v>3</v>
          </cell>
          <cell r="AB41">
            <v>4</v>
          </cell>
        </row>
        <row r="42">
          <cell r="A42">
            <v>1305000</v>
          </cell>
          <cell r="B42">
            <v>5</v>
          </cell>
          <cell r="C42" t="str">
            <v xml:space="preserve">CLEVELAND COUNTY </v>
          </cell>
          <cell r="D42">
            <v>827.93</v>
          </cell>
          <cell r="E42">
            <v>0.61893799999999999</v>
          </cell>
          <cell r="F42">
            <v>0.28983833718244806</v>
          </cell>
          <cell r="G42">
            <v>0.72203007518797002</v>
          </cell>
          <cell r="H42">
            <v>0.72172932330827078</v>
          </cell>
          <cell r="I42">
            <v>5749.3313693687724</v>
          </cell>
          <cell r="J42">
            <v>6297.5892930454056</v>
          </cell>
          <cell r="K42">
            <v>6428.2028484675648</v>
          </cell>
          <cell r="L42">
            <v>6053.9396622173799</v>
          </cell>
          <cell r="M42">
            <v>7952.0097257047328</v>
          </cell>
          <cell r="N42">
            <v>7795.8491056635266</v>
          </cell>
          <cell r="O42">
            <v>8291.2508810041036</v>
          </cell>
          <cell r="P42">
            <v>8043.4063880762333</v>
          </cell>
          <cell r="Q42">
            <v>8793.5006398866844</v>
          </cell>
          <cell r="R42">
            <v>8533.6392621432969</v>
          </cell>
          <cell r="S42">
            <v>9283.7262345222243</v>
          </cell>
          <cell r="T42">
            <v>9348.3274636347578</v>
          </cell>
          <cell r="U42">
            <v>8989.4938331832273</v>
          </cell>
          <cell r="V42">
            <v>8958.4097810201347</v>
          </cell>
          <cell r="W42">
            <v>3</v>
          </cell>
          <cell r="X42">
            <v>3</v>
          </cell>
          <cell r="Y42">
            <v>4</v>
          </cell>
          <cell r="Z42">
            <v>3</v>
          </cell>
          <cell r="AA42">
            <v>3</v>
          </cell>
          <cell r="AB42">
            <v>2</v>
          </cell>
        </row>
        <row r="43">
          <cell r="A43">
            <v>1402000</v>
          </cell>
          <cell r="B43">
            <v>4</v>
          </cell>
          <cell r="C43" t="str">
            <v xml:space="preserve">MAGNOLIA </v>
          </cell>
          <cell r="D43">
            <v>2608.9699999999998</v>
          </cell>
          <cell r="E43">
            <v>0.68390399999999996</v>
          </cell>
          <cell r="F43">
            <v>0.59213401310997815</v>
          </cell>
          <cell r="G43">
            <v>0.65900165016501655</v>
          </cell>
          <cell r="H43">
            <v>0.6802392739273927</v>
          </cell>
          <cell r="I43">
            <v>5028.7467288528296</v>
          </cell>
          <cell r="J43">
            <v>5071.5683906180402</v>
          </cell>
          <cell r="K43">
            <v>5429.6845811868761</v>
          </cell>
          <cell r="L43">
            <v>5609.1596944343382</v>
          </cell>
          <cell r="M43">
            <v>5609.1600773487007</v>
          </cell>
          <cell r="N43">
            <v>7148.0758390274232</v>
          </cell>
          <cell r="O43">
            <v>6895.2014791853035</v>
          </cell>
          <cell r="P43">
            <v>7779.9722020856398</v>
          </cell>
          <cell r="Q43">
            <v>7948.2528304776361</v>
          </cell>
          <cell r="R43">
            <v>8738.1073280847722</v>
          </cell>
          <cell r="S43">
            <v>8882.3298191902231</v>
          </cell>
          <cell r="T43">
            <v>9460.4506113461193</v>
          </cell>
          <cell r="U43">
            <v>9101.6125025014226</v>
          </cell>
          <cell r="V43">
            <v>9060.0219780219777</v>
          </cell>
          <cell r="W43">
            <v>5</v>
          </cell>
          <cell r="X43">
            <v>5</v>
          </cell>
          <cell r="Y43">
            <v>5</v>
          </cell>
          <cell r="Z43">
            <v>3</v>
          </cell>
          <cell r="AA43">
            <v>2</v>
          </cell>
          <cell r="AB43">
            <v>1</v>
          </cell>
        </row>
        <row r="44">
          <cell r="A44">
            <v>1408000</v>
          </cell>
          <cell r="B44">
            <v>4</v>
          </cell>
          <cell r="C44" t="str">
            <v>EMERSON-TAYLOR-BRADLEY</v>
          </cell>
          <cell r="D44">
            <v>929.09</v>
          </cell>
          <cell r="E44">
            <v>0.54329899999999998</v>
          </cell>
          <cell r="F44">
            <v>0.24948453608247423</v>
          </cell>
          <cell r="G44">
            <v>0.79713665943600875</v>
          </cell>
          <cell r="H44">
            <v>0.82403470715835136</v>
          </cell>
          <cell r="I44" t="str">
            <v xml:space="preserve"> - </v>
          </cell>
          <cell r="J44" t="str">
            <v xml:space="preserve"> - </v>
          </cell>
          <cell r="K44" t="str">
            <v xml:space="preserve"> - </v>
          </cell>
          <cell r="L44" t="str">
            <v xml:space="preserve"> - </v>
          </cell>
          <cell r="M44" t="str">
            <v xml:space="preserve"> - </v>
          </cell>
          <cell r="N44">
            <v>7417.7282233771912</v>
          </cell>
          <cell r="O44">
            <v>8317.6036961670616</v>
          </cell>
          <cell r="P44">
            <v>8780.0559341869757</v>
          </cell>
          <cell r="Q44">
            <v>8580.3561520955482</v>
          </cell>
          <cell r="R44">
            <v>9656.5545471669047</v>
          </cell>
          <cell r="S44">
            <v>9596.819195110942</v>
          </cell>
          <cell r="T44">
            <v>9518.7077523143107</v>
          </cell>
          <cell r="U44">
            <v>9253.0375362221184</v>
          </cell>
          <cell r="V44">
            <v>9605.2891216136213</v>
          </cell>
          <cell r="W44">
            <v>3</v>
          </cell>
          <cell r="X44">
            <v>4</v>
          </cell>
          <cell r="Y44">
            <v>4</v>
          </cell>
          <cell r="Z44">
            <v>2</v>
          </cell>
          <cell r="AA44">
            <v>5</v>
          </cell>
          <cell r="AB44">
            <v>4</v>
          </cell>
        </row>
        <row r="45">
          <cell r="A45">
            <v>1503000</v>
          </cell>
          <cell r="B45">
            <v>1</v>
          </cell>
          <cell r="C45" t="str">
            <v xml:space="preserve">NEMO VISTA </v>
          </cell>
          <cell r="D45">
            <v>424.03</v>
          </cell>
          <cell r="E45">
            <v>0.57954499999999998</v>
          </cell>
          <cell r="F45">
            <v>0.11590909090909091</v>
          </cell>
          <cell r="G45">
            <v>0.81589622641509441</v>
          </cell>
          <cell r="H45">
            <v>0.86688679245283029</v>
          </cell>
          <cell r="I45">
            <v>5356.0189691750911</v>
          </cell>
          <cell r="J45">
            <v>5669.5805937437735</v>
          </cell>
          <cell r="K45">
            <v>5784.9176637549244</v>
          </cell>
          <cell r="L45">
            <v>6010.9473787793058</v>
          </cell>
          <cell r="M45">
            <v>6010.9498388644242</v>
          </cell>
          <cell r="N45">
            <v>7444.3412787175548</v>
          </cell>
          <cell r="O45">
            <v>7530.0116474786246</v>
          </cell>
          <cell r="P45">
            <v>7282.3983310733283</v>
          </cell>
          <cell r="Q45">
            <v>8094.2372794463199</v>
          </cell>
          <cell r="R45">
            <v>8681.1581957765156</v>
          </cell>
          <cell r="S45">
            <v>9561.0302166353486</v>
          </cell>
          <cell r="T45">
            <v>9832.7751211358191</v>
          </cell>
          <cell r="U45">
            <v>12220.511737719591</v>
          </cell>
          <cell r="V45">
            <v>11407.176213947127</v>
          </cell>
          <cell r="W45">
            <v>1</v>
          </cell>
          <cell r="X45">
            <v>4</v>
          </cell>
          <cell r="Y45">
            <v>3</v>
          </cell>
          <cell r="Z45">
            <v>2</v>
          </cell>
          <cell r="AA45">
            <v>5</v>
          </cell>
          <cell r="AB45">
            <v>5</v>
          </cell>
        </row>
        <row r="46">
          <cell r="A46">
            <v>1505000</v>
          </cell>
          <cell r="B46">
            <v>1</v>
          </cell>
          <cell r="C46" t="str">
            <v xml:space="preserve">WONDERVIEW </v>
          </cell>
          <cell r="D46">
            <v>397.12</v>
          </cell>
          <cell r="E46">
            <v>0.55122000000000004</v>
          </cell>
          <cell r="F46">
            <v>5.1219512195121948E-2</v>
          </cell>
          <cell r="G46">
            <v>0.77677248677248678</v>
          </cell>
          <cell r="H46">
            <v>0.82476190476190481</v>
          </cell>
          <cell r="I46">
            <v>5266.9155645552537</v>
          </cell>
          <cell r="J46">
            <v>5395.0324068032542</v>
          </cell>
          <cell r="K46">
            <v>6152.1354201955874</v>
          </cell>
          <cell r="L46">
            <v>5849.6682134570774</v>
          </cell>
          <cell r="M46">
            <v>5849.6680510440838</v>
          </cell>
          <cell r="N46">
            <v>7434.739297727041</v>
          </cell>
          <cell r="O46">
            <v>8246.5144442674318</v>
          </cell>
          <cell r="P46">
            <v>8069.8219722534677</v>
          </cell>
          <cell r="Q46">
            <v>8279.8758603302667</v>
          </cell>
          <cell r="R46">
            <v>8651.7761276961173</v>
          </cell>
          <cell r="S46">
            <v>9675.6664879493455</v>
          </cell>
          <cell r="T46">
            <v>9956.541831740853</v>
          </cell>
          <cell r="U46">
            <v>9864.4332763786733</v>
          </cell>
          <cell r="V46">
            <v>9764.6464041095896</v>
          </cell>
          <cell r="W46">
            <v>1</v>
          </cell>
          <cell r="X46">
            <v>4</v>
          </cell>
          <cell r="Y46">
            <v>2</v>
          </cell>
          <cell r="Z46">
            <v>2</v>
          </cell>
          <cell r="AA46">
            <v>4</v>
          </cell>
          <cell r="AB46">
            <v>4</v>
          </cell>
        </row>
        <row r="47">
          <cell r="A47">
            <v>1507000</v>
          </cell>
          <cell r="B47">
            <v>1</v>
          </cell>
          <cell r="C47" t="str">
            <v xml:space="preserve">SOUTH CONWAY COUNTY </v>
          </cell>
          <cell r="D47">
            <v>2081.46</v>
          </cell>
          <cell r="E47">
            <v>0.66248300000000004</v>
          </cell>
          <cell r="F47">
            <v>0.29538323621694307</v>
          </cell>
          <cell r="G47">
            <v>0.71886203423967776</v>
          </cell>
          <cell r="H47">
            <v>0.77188318227593156</v>
          </cell>
          <cell r="I47">
            <v>5303.1885384967545</v>
          </cell>
          <cell r="J47">
            <v>5494.3529178245344</v>
          </cell>
          <cell r="K47">
            <v>5803.224622135328</v>
          </cell>
          <cell r="L47">
            <v>6520.1357385247366</v>
          </cell>
          <cell r="M47">
            <v>6520.1357385247366</v>
          </cell>
          <cell r="N47">
            <v>7427.555314130188</v>
          </cell>
          <cell r="O47">
            <v>7736.3778596023139</v>
          </cell>
          <cell r="P47">
            <v>7822.3616093383189</v>
          </cell>
          <cell r="Q47">
            <v>8002.7082325693891</v>
          </cell>
          <cell r="R47">
            <v>8545.7532918340148</v>
          </cell>
          <cell r="S47">
            <v>8902.2945265977141</v>
          </cell>
          <cell r="T47">
            <v>9032.8836294976772</v>
          </cell>
          <cell r="U47">
            <v>8747.2068162989708</v>
          </cell>
          <cell r="V47">
            <v>8593.1888530166325</v>
          </cell>
          <cell r="W47">
            <v>5</v>
          </cell>
          <cell r="X47">
            <v>5</v>
          </cell>
          <cell r="Y47">
            <v>4</v>
          </cell>
          <cell r="Z47">
            <v>3</v>
          </cell>
          <cell r="AA47">
            <v>3</v>
          </cell>
          <cell r="AB47">
            <v>3</v>
          </cell>
        </row>
        <row r="48">
          <cell r="A48">
            <v>1601000</v>
          </cell>
          <cell r="B48">
            <v>2</v>
          </cell>
          <cell r="C48" t="str">
            <v xml:space="preserve">BAY </v>
          </cell>
          <cell r="D48">
            <v>550.42999999999995</v>
          </cell>
          <cell r="E48">
            <v>0.619529</v>
          </cell>
          <cell r="F48">
            <v>5.0505050505050504E-2</v>
          </cell>
          <cell r="G48">
            <v>0.7645112781954887</v>
          </cell>
          <cell r="H48">
            <v>0.79233082706766911</v>
          </cell>
          <cell r="I48">
            <v>4942.4350112830725</v>
          </cell>
          <cell r="J48">
            <v>4630.6180681760279</v>
          </cell>
          <cell r="K48">
            <v>5132.1432953011899</v>
          </cell>
          <cell r="L48">
            <v>5623.2459628937686</v>
          </cell>
          <cell r="M48">
            <v>5623.2459628937677</v>
          </cell>
          <cell r="N48">
            <v>6393.4372564445011</v>
          </cell>
          <cell r="O48">
            <v>7427.9770112735023</v>
          </cell>
          <cell r="P48">
            <v>7595.6211890390869</v>
          </cell>
          <cell r="Q48">
            <v>8331.656018608257</v>
          </cell>
          <cell r="R48">
            <v>8916.8487282195074</v>
          </cell>
          <cell r="S48">
            <v>8950.8913942904437</v>
          </cell>
          <cell r="T48">
            <v>8979.6380970079899</v>
          </cell>
          <cell r="U48">
            <v>8860.3119683408531</v>
          </cell>
          <cell r="V48">
            <v>8760.8266809585239</v>
          </cell>
          <cell r="W48">
            <v>2</v>
          </cell>
          <cell r="X48">
            <v>1</v>
          </cell>
          <cell r="Y48">
            <v>2</v>
          </cell>
          <cell r="Z48">
            <v>3</v>
          </cell>
          <cell r="AA48">
            <v>4</v>
          </cell>
          <cell r="AB48">
            <v>3</v>
          </cell>
        </row>
        <row r="49">
          <cell r="A49">
            <v>1602000</v>
          </cell>
          <cell r="B49">
            <v>2</v>
          </cell>
          <cell r="C49" t="str">
            <v>WESTSIDE CONS. (CRAIGH)</v>
          </cell>
          <cell r="D49">
            <v>1586.71</v>
          </cell>
          <cell r="E49">
            <v>0.57826299999999997</v>
          </cell>
          <cell r="F49">
            <v>6.7336089781453043E-2</v>
          </cell>
          <cell r="G49">
            <v>0.76524875621890542</v>
          </cell>
          <cell r="H49">
            <v>0.81620646766169158</v>
          </cell>
          <cell r="I49">
            <v>4798.2775970758757</v>
          </cell>
          <cell r="J49">
            <v>5056.8827441282374</v>
          </cell>
          <cell r="K49">
            <v>5760.6978665439019</v>
          </cell>
          <cell r="L49">
            <v>6174.3364535148548</v>
          </cell>
          <cell r="M49">
            <v>6174.3358119422328</v>
          </cell>
          <cell r="N49">
            <v>7135.2810372853801</v>
          </cell>
          <cell r="O49">
            <v>7636.967813242698</v>
          </cell>
          <cell r="P49">
            <v>7508.3205706874187</v>
          </cell>
          <cell r="Q49">
            <v>7080.055269528676</v>
          </cell>
          <cell r="R49">
            <v>7747.5555733088349</v>
          </cell>
          <cell r="S49">
            <v>8037.4320630577822</v>
          </cell>
          <cell r="T49">
            <v>8088.4935141091491</v>
          </cell>
          <cell r="U49">
            <v>8152.3904677342634</v>
          </cell>
          <cell r="V49">
            <v>8873.514675019378</v>
          </cell>
          <cell r="W49">
            <v>4</v>
          </cell>
          <cell r="X49">
            <v>4</v>
          </cell>
          <cell r="Y49">
            <v>2</v>
          </cell>
          <cell r="Z49">
            <v>2</v>
          </cell>
          <cell r="AA49">
            <v>4</v>
          </cell>
          <cell r="AB49">
            <v>4</v>
          </cell>
        </row>
        <row r="50">
          <cell r="A50">
            <v>1603000</v>
          </cell>
          <cell r="B50">
            <v>2</v>
          </cell>
          <cell r="C50" t="str">
            <v xml:space="preserve">BROOKLAND </v>
          </cell>
          <cell r="D50">
            <v>1901.67</v>
          </cell>
          <cell r="E50">
            <v>0.35739700000000002</v>
          </cell>
          <cell r="F50">
            <v>6.4565327910523634E-2</v>
          </cell>
          <cell r="G50">
            <v>0.82313043478260872</v>
          </cell>
          <cell r="H50">
            <v>0.88590217391304338</v>
          </cell>
          <cell r="I50">
            <v>4650.9716401910146</v>
          </cell>
          <cell r="J50">
            <v>4854.8398157672809</v>
          </cell>
          <cell r="K50">
            <v>4926.0094528331947</v>
          </cell>
          <cell r="L50">
            <v>5558.0792509847415</v>
          </cell>
          <cell r="M50">
            <v>5558.0792509847415</v>
          </cell>
          <cell r="N50">
            <v>6663.9414885614069</v>
          </cell>
          <cell r="O50">
            <v>6639.2160219637954</v>
          </cell>
          <cell r="P50">
            <v>7083.0650226353901</v>
          </cell>
          <cell r="Q50">
            <v>6971.3882615788352</v>
          </cell>
          <cell r="R50">
            <v>7099.7385395630918</v>
          </cell>
          <cell r="S50">
            <v>7330.588544524262</v>
          </cell>
          <cell r="T50">
            <v>7224.9277974427505</v>
          </cell>
          <cell r="U50">
            <v>7481.1071653543304</v>
          </cell>
          <cell r="V50">
            <v>7654.0588114657112</v>
          </cell>
          <cell r="W50">
            <v>4</v>
          </cell>
          <cell r="X50">
            <v>4</v>
          </cell>
          <cell r="Y50">
            <v>2</v>
          </cell>
          <cell r="Z50">
            <v>1</v>
          </cell>
          <cell r="AA50">
            <v>5</v>
          </cell>
          <cell r="AB50">
            <v>5</v>
          </cell>
        </row>
        <row r="51">
          <cell r="A51">
            <v>1605000</v>
          </cell>
          <cell r="B51">
            <v>2</v>
          </cell>
          <cell r="C51" t="str">
            <v>BUFFALO IS. CENTRAL</v>
          </cell>
          <cell r="D51">
            <v>753.83</v>
          </cell>
          <cell r="E51">
            <v>0.57701999999999998</v>
          </cell>
          <cell r="F51">
            <v>0.19065656565656566</v>
          </cell>
          <cell r="G51">
            <v>0.81989717223650382</v>
          </cell>
          <cell r="H51">
            <v>0.86388174807197948</v>
          </cell>
          <cell r="I51">
            <v>5375.7080878067736</v>
          </cell>
          <cell r="J51">
            <v>5480.2254714760275</v>
          </cell>
          <cell r="K51">
            <v>5342.4047424047421</v>
          </cell>
          <cell r="L51">
            <v>5467.521422755296</v>
          </cell>
          <cell r="M51">
            <v>5467.5201302813712</v>
          </cell>
          <cell r="N51">
            <v>7354.30172468819</v>
          </cell>
          <cell r="O51">
            <v>7565.790884752515</v>
          </cell>
          <cell r="P51">
            <v>7861.8671404724564</v>
          </cell>
          <cell r="Q51">
            <v>7551.6065639685366</v>
          </cell>
          <cell r="R51">
            <v>8355.1409283685462</v>
          </cell>
          <cell r="S51">
            <v>8935.1944336770266</v>
          </cell>
          <cell r="T51">
            <v>8763.2801045068591</v>
          </cell>
          <cell r="U51">
            <v>8582.1556774605888</v>
          </cell>
          <cell r="V51">
            <v>8586.7431914357348</v>
          </cell>
          <cell r="W51">
            <v>3</v>
          </cell>
          <cell r="X51">
            <v>3</v>
          </cell>
          <cell r="Y51">
            <v>3</v>
          </cell>
          <cell r="Z51">
            <v>2</v>
          </cell>
          <cell r="AA51">
            <v>5</v>
          </cell>
          <cell r="AB51">
            <v>5</v>
          </cell>
        </row>
        <row r="52">
          <cell r="A52">
            <v>1608000</v>
          </cell>
          <cell r="B52">
            <v>2</v>
          </cell>
          <cell r="C52" t="str">
            <v xml:space="preserve">JONESBORO </v>
          </cell>
          <cell r="D52">
            <v>5212.3599999999997</v>
          </cell>
          <cell r="E52">
            <v>0.73875500000000005</v>
          </cell>
          <cell r="F52">
            <v>0.58528841065443638</v>
          </cell>
          <cell r="G52">
            <v>0.65217272372020318</v>
          </cell>
          <cell r="H52">
            <v>0.68976553341148883</v>
          </cell>
          <cell r="I52">
            <v>5587.034478420378</v>
          </cell>
          <cell r="J52">
            <v>5885.387371351635</v>
          </cell>
          <cell r="K52">
            <v>5922.1139343574441</v>
          </cell>
          <cell r="L52">
            <v>6447.6734592389157</v>
          </cell>
          <cell r="M52">
            <v>6447.6734592389157</v>
          </cell>
          <cell r="N52">
            <v>7201.9598690946323</v>
          </cell>
          <cell r="O52">
            <v>7657.5427683365851</v>
          </cell>
          <cell r="P52">
            <v>7753.1515893437854</v>
          </cell>
          <cell r="Q52">
            <v>7808.4619377310337</v>
          </cell>
          <cell r="R52">
            <v>8702.5557548592442</v>
          </cell>
          <cell r="S52">
            <v>8749.6939157343968</v>
          </cell>
          <cell r="T52">
            <v>8519.4211823052865</v>
          </cell>
          <cell r="U52">
            <v>8629.6337220439164</v>
          </cell>
          <cell r="V52">
            <v>8840.8946715115617</v>
          </cell>
          <cell r="W52">
            <v>5</v>
          </cell>
          <cell r="X52">
            <v>5</v>
          </cell>
          <cell r="Y52">
            <v>5</v>
          </cell>
          <cell r="Z52">
            <v>4</v>
          </cell>
          <cell r="AA52">
            <v>2</v>
          </cell>
          <cell r="AB52">
            <v>2</v>
          </cell>
        </row>
        <row r="53">
          <cell r="A53">
            <v>1611000</v>
          </cell>
          <cell r="B53">
            <v>2</v>
          </cell>
          <cell r="C53" t="str">
            <v xml:space="preserve">NETTLETON </v>
          </cell>
          <cell r="D53">
            <v>3054.1</v>
          </cell>
          <cell r="E53">
            <v>0.64561299999999999</v>
          </cell>
          <cell r="F53">
            <v>0.46826384567517115</v>
          </cell>
          <cell r="G53">
            <v>0.71050000000000002</v>
          </cell>
          <cell r="H53">
            <v>0.76059589041095887</v>
          </cell>
          <cell r="I53">
            <v>5108.6908212560384</v>
          </cell>
          <cell r="J53">
            <v>5388.6058879870943</v>
          </cell>
          <cell r="K53">
            <v>5305.6716150738594</v>
          </cell>
          <cell r="L53">
            <v>5728.8253921723663</v>
          </cell>
          <cell r="M53">
            <v>5728.8257778840625</v>
          </cell>
          <cell r="N53">
            <v>6819.4405012094048</v>
          </cell>
          <cell r="O53">
            <v>7498.2708637601909</v>
          </cell>
          <cell r="P53">
            <v>7744.4671648195963</v>
          </cell>
          <cell r="Q53">
            <v>7856.732301535726</v>
          </cell>
          <cell r="R53">
            <v>8551.8036885231977</v>
          </cell>
          <cell r="S53">
            <v>8611.8082953533794</v>
          </cell>
          <cell r="T53">
            <v>8846.4567661082874</v>
          </cell>
          <cell r="U53">
            <v>8695.719040929469</v>
          </cell>
          <cell r="V53">
            <v>9203.0265675649152</v>
          </cell>
          <cell r="W53">
            <v>5</v>
          </cell>
          <cell r="X53">
            <v>5</v>
          </cell>
          <cell r="Y53">
            <v>4</v>
          </cell>
          <cell r="Z53">
            <v>3</v>
          </cell>
          <cell r="AA53">
            <v>3</v>
          </cell>
          <cell r="AB53">
            <v>3</v>
          </cell>
        </row>
        <row r="54">
          <cell r="A54">
            <v>1612000</v>
          </cell>
          <cell r="B54">
            <v>2</v>
          </cell>
          <cell r="C54" t="str">
            <v xml:space="preserve">VALLEY VIEW </v>
          </cell>
          <cell r="D54">
            <v>2520.38</v>
          </cell>
          <cell r="E54">
            <v>0.26491799999999999</v>
          </cell>
          <cell r="F54">
            <v>0.10300266058532877</v>
          </cell>
          <cell r="G54">
            <v>0.90163961038961038</v>
          </cell>
          <cell r="H54">
            <v>0.92777597402597389</v>
          </cell>
          <cell r="I54">
            <v>4914.9644010864495</v>
          </cell>
          <cell r="J54">
            <v>4902.2337189931077</v>
          </cell>
          <cell r="K54">
            <v>5197.5772298767224</v>
          </cell>
          <cell r="L54">
            <v>5271.2392707860527</v>
          </cell>
          <cell r="M54">
            <v>5271.2392707860527</v>
          </cell>
          <cell r="N54">
            <v>6703.1107098508755</v>
          </cell>
          <cell r="O54">
            <v>6877.079778099941</v>
          </cell>
          <cell r="P54">
            <v>7762.6498789346251</v>
          </cell>
          <cell r="Q54">
            <v>7153.405540292375</v>
          </cell>
          <cell r="R54">
            <v>6959.8084172003655</v>
          </cell>
          <cell r="S54">
            <v>7109.1395562424113</v>
          </cell>
          <cell r="T54">
            <v>6902.5670654925116</v>
          </cell>
          <cell r="U54">
            <v>7072.0195077746885</v>
          </cell>
          <cell r="V54">
            <v>7902.6048294304828</v>
          </cell>
          <cell r="W54">
            <v>5</v>
          </cell>
          <cell r="X54">
            <v>5</v>
          </cell>
          <cell r="Y54">
            <v>3</v>
          </cell>
          <cell r="Z54">
            <v>1</v>
          </cell>
          <cell r="AA54">
            <v>5</v>
          </cell>
          <cell r="AB54">
            <v>5</v>
          </cell>
        </row>
        <row r="55">
          <cell r="A55">
            <v>1613000</v>
          </cell>
          <cell r="B55">
            <v>2</v>
          </cell>
          <cell r="C55" t="str">
            <v xml:space="preserve">RIVERSIDE </v>
          </cell>
          <cell r="D55">
            <v>753.94</v>
          </cell>
          <cell r="E55">
            <v>0.648949</v>
          </cell>
          <cell r="F55">
            <v>6.7985166872682329E-2</v>
          </cell>
          <cell r="G55">
            <v>0.64713483146067419</v>
          </cell>
          <cell r="H55">
            <v>0.79519662921348322</v>
          </cell>
          <cell r="I55">
            <v>5061.5694243114522</v>
          </cell>
          <cell r="J55">
            <v>5309.4449047224525</v>
          </cell>
          <cell r="K55">
            <v>5720.9781874528189</v>
          </cell>
          <cell r="L55">
            <v>5978.3744557329455</v>
          </cell>
          <cell r="M55">
            <v>5978.3744557329464</v>
          </cell>
          <cell r="N55">
            <v>7053.4866746764237</v>
          </cell>
          <cell r="O55">
            <v>7398.6530036599806</v>
          </cell>
          <cell r="P55">
            <v>7692.6830130358812</v>
          </cell>
          <cell r="Q55">
            <v>7565.3106322532221</v>
          </cell>
          <cell r="R55">
            <v>8539.8629277289074</v>
          </cell>
          <cell r="S55">
            <v>8825.5887387446419</v>
          </cell>
          <cell r="T55">
            <v>9382.0876862498881</v>
          </cell>
          <cell r="U55">
            <v>9185.9438280166432</v>
          </cell>
          <cell r="V55">
            <v>9516.6680637716527</v>
          </cell>
          <cell r="W55">
            <v>3</v>
          </cell>
          <cell r="X55">
            <v>2</v>
          </cell>
          <cell r="Y55">
            <v>2</v>
          </cell>
          <cell r="Z55">
            <v>3</v>
          </cell>
          <cell r="AA55">
            <v>2</v>
          </cell>
          <cell r="AB55">
            <v>4</v>
          </cell>
        </row>
        <row r="56">
          <cell r="A56">
            <v>1701000</v>
          </cell>
          <cell r="B56">
            <v>1</v>
          </cell>
          <cell r="C56" t="str">
            <v xml:space="preserve">ALMA </v>
          </cell>
          <cell r="D56">
            <v>3083.99</v>
          </cell>
          <cell r="E56">
            <v>0.53233699999999995</v>
          </cell>
          <cell r="F56">
            <v>0.10677242220866381</v>
          </cell>
          <cell r="G56">
            <v>0.71210089841050461</v>
          </cell>
          <cell r="H56">
            <v>0.773379405666897</v>
          </cell>
          <cell r="I56">
            <v>5125.8426795595851</v>
          </cell>
          <cell r="J56">
            <v>5289.2506461827052</v>
          </cell>
          <cell r="K56">
            <v>5831.4248883973532</v>
          </cell>
          <cell r="L56">
            <v>5890.8203297109994</v>
          </cell>
          <cell r="M56">
            <v>5890.8206821922922</v>
          </cell>
          <cell r="N56">
            <v>7039.8202631751656</v>
          </cell>
          <cell r="O56">
            <v>6965.2349855248267</v>
          </cell>
          <cell r="P56">
            <v>7665.9956231989026</v>
          </cell>
          <cell r="Q56">
            <v>7312.8858797671946</v>
          </cell>
          <cell r="R56">
            <v>7908.7138747695917</v>
          </cell>
          <cell r="S56">
            <v>8083.4646068845404</v>
          </cell>
          <cell r="T56">
            <v>8180.2669129956776</v>
          </cell>
          <cell r="U56">
            <v>8374.0104452543183</v>
          </cell>
          <cell r="V56">
            <v>8243.1183499297986</v>
          </cell>
          <cell r="W56">
            <v>5</v>
          </cell>
          <cell r="X56">
            <v>4</v>
          </cell>
          <cell r="Y56">
            <v>3</v>
          </cell>
          <cell r="Z56">
            <v>2</v>
          </cell>
          <cell r="AA56">
            <v>3</v>
          </cell>
          <cell r="AB56">
            <v>3</v>
          </cell>
        </row>
        <row r="57">
          <cell r="A57">
            <v>1702000</v>
          </cell>
          <cell r="B57">
            <v>1</v>
          </cell>
          <cell r="C57" t="str">
            <v xml:space="preserve">CEDARVILLE </v>
          </cell>
          <cell r="D57">
            <v>806.8</v>
          </cell>
          <cell r="E57">
            <v>1</v>
          </cell>
          <cell r="F57">
            <v>0.1558139534883721</v>
          </cell>
          <cell r="G57">
            <v>0.79342105263157903</v>
          </cell>
          <cell r="H57">
            <v>0.77063157894736845</v>
          </cell>
          <cell r="I57">
            <v>4828.1726274849761</v>
          </cell>
          <cell r="J57">
            <v>5342.5161617136237</v>
          </cell>
          <cell r="K57">
            <v>5652.0228890307626</v>
          </cell>
          <cell r="L57">
            <v>6145.4650141273105</v>
          </cell>
          <cell r="M57">
            <v>6145.4662012963881</v>
          </cell>
          <cell r="N57">
            <v>6828.0836003329423</v>
          </cell>
          <cell r="O57">
            <v>6672.1144389266328</v>
          </cell>
          <cell r="P57">
            <v>7392.6540719588802</v>
          </cell>
          <cell r="Q57">
            <v>7275.2598315409314</v>
          </cell>
          <cell r="R57">
            <v>8224.6864817362948</v>
          </cell>
          <cell r="S57">
            <v>8299.3713628240021</v>
          </cell>
          <cell r="T57">
            <v>8629.0841653582011</v>
          </cell>
          <cell r="U57">
            <v>8599.3689256554007</v>
          </cell>
          <cell r="V57">
            <v>9962.8134234010922</v>
          </cell>
          <cell r="W57">
            <v>3</v>
          </cell>
          <cell r="X57">
            <v>2</v>
          </cell>
          <cell r="Y57">
            <v>3</v>
          </cell>
          <cell r="Z57">
            <v>5</v>
          </cell>
          <cell r="AA57">
            <v>4</v>
          </cell>
          <cell r="AB57">
            <v>3</v>
          </cell>
        </row>
        <row r="58">
          <cell r="A58">
            <v>1703000</v>
          </cell>
          <cell r="B58">
            <v>1</v>
          </cell>
          <cell r="C58" t="str">
            <v xml:space="preserve">MOUNTAINBURG </v>
          </cell>
          <cell r="D58">
            <v>631.52</v>
          </cell>
          <cell r="E58">
            <v>0.73906700000000003</v>
          </cell>
          <cell r="F58">
            <v>5.393586005830904E-2</v>
          </cell>
          <cell r="G58">
            <v>0.66888535031847129</v>
          </cell>
          <cell r="H58">
            <v>0.7640445859872611</v>
          </cell>
          <cell r="I58">
            <v>5351.5378153537658</v>
          </cell>
          <cell r="J58">
            <v>5664.2502149151087</v>
          </cell>
          <cell r="K58">
            <v>6206.1780485078798</v>
          </cell>
          <cell r="L58">
            <v>6209.9832938883483</v>
          </cell>
          <cell r="M58">
            <v>6209.9832938883483</v>
          </cell>
          <cell r="N58">
            <v>7625.5160921347997</v>
          </cell>
          <cell r="O58">
            <v>7812.0271717774449</v>
          </cell>
          <cell r="P58">
            <v>8283.5297964681231</v>
          </cell>
          <cell r="Q58">
            <v>8697.8189309849258</v>
          </cell>
          <cell r="R58">
            <v>9007.825907811346</v>
          </cell>
          <cell r="S58">
            <v>8934.5066977375845</v>
          </cell>
          <cell r="T58">
            <v>8929.7955470874767</v>
          </cell>
          <cell r="U58">
            <v>9126.2326227281756</v>
          </cell>
          <cell r="V58">
            <v>9732.6483563465936</v>
          </cell>
          <cell r="W58">
            <v>2</v>
          </cell>
          <cell r="X58">
            <v>2</v>
          </cell>
          <cell r="Y58">
            <v>2</v>
          </cell>
          <cell r="Z58">
            <v>4</v>
          </cell>
          <cell r="AA58">
            <v>2</v>
          </cell>
          <cell r="AB58">
            <v>3</v>
          </cell>
        </row>
        <row r="59">
          <cell r="A59">
            <v>1704000</v>
          </cell>
          <cell r="B59">
            <v>1</v>
          </cell>
          <cell r="C59" t="str">
            <v xml:space="preserve">MULBERRY </v>
          </cell>
          <cell r="D59">
            <v>346.85</v>
          </cell>
          <cell r="E59">
            <v>0.76373599999999997</v>
          </cell>
          <cell r="F59">
            <v>3.021978021978022E-2</v>
          </cell>
          <cell r="G59">
            <v>0.69680981595092017</v>
          </cell>
          <cell r="H59">
            <v>0.71288343558282197</v>
          </cell>
          <cell r="I59">
            <v>5003.4032287041555</v>
          </cell>
          <cell r="J59">
            <v>5442.6983861059925</v>
          </cell>
          <cell r="K59">
            <v>5912.2550403795112</v>
          </cell>
          <cell r="L59">
            <v>6146.6361686919236</v>
          </cell>
          <cell r="M59">
            <v>6146.639027877055</v>
          </cell>
          <cell r="N59">
            <v>8779.4818676670729</v>
          </cell>
          <cell r="O59">
            <v>9546.3176034446133</v>
          </cell>
          <cell r="P59">
            <v>10619.814146260362</v>
          </cell>
          <cell r="Q59">
            <v>10871.749624954735</v>
          </cell>
          <cell r="R59">
            <v>11540.733589282358</v>
          </cell>
          <cell r="S59">
            <v>10798.064260322668</v>
          </cell>
          <cell r="T59">
            <v>10671.956571396737</v>
          </cell>
          <cell r="U59">
            <v>11739.02141565405</v>
          </cell>
          <cell r="V59">
            <v>10402.096006919417</v>
          </cell>
          <cell r="W59">
            <v>1</v>
          </cell>
          <cell r="X59">
            <v>2</v>
          </cell>
          <cell r="Y59">
            <v>1</v>
          </cell>
          <cell r="Z59">
            <v>5</v>
          </cell>
          <cell r="AA59">
            <v>3</v>
          </cell>
          <cell r="AB59">
            <v>2</v>
          </cell>
        </row>
        <row r="60">
          <cell r="A60">
            <v>1705000</v>
          </cell>
          <cell r="B60">
            <v>1</v>
          </cell>
          <cell r="C60" t="str">
            <v xml:space="preserve">VAN BUREN </v>
          </cell>
          <cell r="D60">
            <v>5535.51</v>
          </cell>
          <cell r="E60">
            <v>0.63016000000000005</v>
          </cell>
          <cell r="F60">
            <v>0.28761514841351077</v>
          </cell>
          <cell r="G60">
            <v>0.69621941896024464</v>
          </cell>
          <cell r="H60">
            <v>0.73650229357798158</v>
          </cell>
          <cell r="I60">
            <v>5441.7934287036796</v>
          </cell>
          <cell r="J60">
            <v>5673.3788349034576</v>
          </cell>
          <cell r="K60">
            <v>6036.1476100537557</v>
          </cell>
          <cell r="L60">
            <v>6170.1691918711858</v>
          </cell>
          <cell r="M60">
            <v>6170.1692869227991</v>
          </cell>
          <cell r="N60">
            <v>6989.4419564735399</v>
          </cell>
          <cell r="O60">
            <v>7578.1897569757957</v>
          </cell>
          <cell r="P60">
            <v>7390.8217614334235</v>
          </cell>
          <cell r="Q60">
            <v>7597.6290046329295</v>
          </cell>
          <cell r="R60">
            <v>8425.0550042281557</v>
          </cell>
          <cell r="S60">
            <v>8584.8750321939078</v>
          </cell>
          <cell r="T60">
            <v>8547.2497694997837</v>
          </cell>
          <cell r="U60">
            <v>8448.6766708602536</v>
          </cell>
          <cell r="V60">
            <v>8772.7415432363068</v>
          </cell>
          <cell r="W60">
            <v>5</v>
          </cell>
          <cell r="X60">
            <v>5</v>
          </cell>
          <cell r="Y60">
            <v>4</v>
          </cell>
          <cell r="Z60">
            <v>3</v>
          </cell>
          <cell r="AA60">
            <v>3</v>
          </cell>
          <cell r="AB60">
            <v>2</v>
          </cell>
        </row>
        <row r="61">
          <cell r="A61">
            <v>1802000</v>
          </cell>
          <cell r="B61">
            <v>2</v>
          </cell>
          <cell r="C61" t="str">
            <v xml:space="preserve">EARLE </v>
          </cell>
          <cell r="D61">
            <v>583.37</v>
          </cell>
          <cell r="E61">
            <v>1</v>
          </cell>
          <cell r="F61">
            <v>0.97217675941080195</v>
          </cell>
          <cell r="G61">
            <v>0.63319391634980993</v>
          </cell>
          <cell r="H61">
            <v>0.78490494296577951</v>
          </cell>
          <cell r="I61">
            <v>7730.0912736097926</v>
          </cell>
          <cell r="J61">
            <v>7843.670198675497</v>
          </cell>
          <cell r="K61">
            <v>7636.661200562965</v>
          </cell>
          <cell r="L61">
            <v>8410.5462916021534</v>
          </cell>
          <cell r="M61">
            <v>8410.5449214200562</v>
          </cell>
          <cell r="N61">
            <v>9250.8925489904814</v>
          </cell>
          <cell r="O61">
            <v>10156.79128191374</v>
          </cell>
          <cell r="P61">
            <v>10074.916903682066</v>
          </cell>
          <cell r="Q61">
            <v>12080.585153945736</v>
          </cell>
          <cell r="R61">
            <v>13287.600637111022</v>
          </cell>
          <cell r="S61">
            <v>13543.076567646927</v>
          </cell>
          <cell r="T61">
            <v>12479.413971137101</v>
          </cell>
          <cell r="U61">
            <v>13405.717212854968</v>
          </cell>
          <cell r="V61">
            <v>12729.186194010661</v>
          </cell>
          <cell r="W61">
            <v>2</v>
          </cell>
          <cell r="X61">
            <v>1</v>
          </cell>
          <cell r="Y61">
            <v>5</v>
          </cell>
          <cell r="Z61">
            <v>5</v>
          </cell>
          <cell r="AA61">
            <v>2</v>
          </cell>
          <cell r="AB61">
            <v>3</v>
          </cell>
        </row>
        <row r="62">
          <cell r="A62">
            <v>1803000</v>
          </cell>
          <cell r="B62">
            <v>2</v>
          </cell>
          <cell r="C62" t="str">
            <v xml:space="preserve">WEST MEMPHIS </v>
          </cell>
          <cell r="D62">
            <v>5113.84</v>
          </cell>
          <cell r="E62">
            <v>1</v>
          </cell>
          <cell r="F62">
            <v>0.78938730853391681</v>
          </cell>
          <cell r="G62">
            <v>0.68336828859060406</v>
          </cell>
          <cell r="H62">
            <v>0.76066694630872478</v>
          </cell>
          <cell r="I62">
            <v>4929.5037874924164</v>
          </cell>
          <cell r="J62">
            <v>5131.3701853173661</v>
          </cell>
          <cell r="K62">
            <v>5679.3097984479009</v>
          </cell>
          <cell r="L62">
            <v>5900.6878070410039</v>
          </cell>
          <cell r="M62">
            <v>5900.6876310862745</v>
          </cell>
          <cell r="N62">
            <v>7953.1271654120492</v>
          </cell>
          <cell r="O62">
            <v>8201.594859851195</v>
          </cell>
          <cell r="P62">
            <v>8272.5260263389573</v>
          </cell>
          <cell r="Q62">
            <v>8236.4140823296584</v>
          </cell>
          <cell r="R62">
            <v>9182.6984265136598</v>
          </cell>
          <cell r="S62">
            <v>9377.0511270218121</v>
          </cell>
          <cell r="T62">
            <v>9523.5108633257878</v>
          </cell>
          <cell r="U62">
            <v>9177.3432438983909</v>
          </cell>
          <cell r="V62">
            <v>9467.7664827213994</v>
          </cell>
          <cell r="W62">
            <v>5</v>
          </cell>
          <cell r="X62">
            <v>5</v>
          </cell>
          <cell r="Y62">
            <v>5</v>
          </cell>
          <cell r="Z62">
            <v>5</v>
          </cell>
          <cell r="AA62">
            <v>2</v>
          </cell>
          <cell r="AB62">
            <v>3</v>
          </cell>
        </row>
        <row r="63">
          <cell r="A63">
            <v>1804000</v>
          </cell>
          <cell r="B63">
            <v>2</v>
          </cell>
          <cell r="C63" t="str">
            <v xml:space="preserve">MARION </v>
          </cell>
          <cell r="D63">
            <v>3954.29</v>
          </cell>
          <cell r="E63">
            <v>0.62656599999999996</v>
          </cell>
          <cell r="F63">
            <v>0.54431576459465847</v>
          </cell>
          <cell r="G63">
            <v>0.65925576519916129</v>
          </cell>
          <cell r="H63">
            <v>0.79142033542976942</v>
          </cell>
          <cell r="I63">
            <v>5303.9287342711114</v>
          </cell>
          <cell r="J63">
            <v>5449.2862129725054</v>
          </cell>
          <cell r="K63">
            <v>5692.4280867527968</v>
          </cell>
          <cell r="L63">
            <v>5844.2491306699631</v>
          </cell>
          <cell r="M63">
            <v>8096.8546024566995</v>
          </cell>
          <cell r="N63">
            <v>7334.092810250776</v>
          </cell>
          <cell r="O63">
            <v>7734.1811091061791</v>
          </cell>
          <cell r="P63">
            <v>7624.3555669016769</v>
          </cell>
          <cell r="Q63">
            <v>7569.7423827679477</v>
          </cell>
          <cell r="R63">
            <v>7921.7770820652604</v>
          </cell>
          <cell r="S63">
            <v>8276.509913596863</v>
          </cell>
          <cell r="T63">
            <v>8380.6041956561203</v>
          </cell>
          <cell r="U63">
            <v>8542.4120756502161</v>
          </cell>
          <cell r="V63">
            <v>8346.6109415343835</v>
          </cell>
          <cell r="W63">
            <v>5</v>
          </cell>
          <cell r="X63">
            <v>5</v>
          </cell>
          <cell r="Y63">
            <v>5</v>
          </cell>
          <cell r="Z63">
            <v>3</v>
          </cell>
          <cell r="AA63">
            <v>2</v>
          </cell>
          <cell r="AB63">
            <v>3</v>
          </cell>
        </row>
        <row r="64">
          <cell r="A64">
            <v>1901000</v>
          </cell>
          <cell r="B64">
            <v>2</v>
          </cell>
          <cell r="C64" t="str">
            <v xml:space="preserve">CROSS COUNTY </v>
          </cell>
          <cell r="D64">
            <v>607.35</v>
          </cell>
          <cell r="E64">
            <v>0.75825799999999999</v>
          </cell>
          <cell r="F64">
            <v>0.12312312312312312</v>
          </cell>
          <cell r="G64">
            <v>0.64255244755244756</v>
          </cell>
          <cell r="H64">
            <v>0.6812587412587412</v>
          </cell>
          <cell r="I64">
            <v>5831.4450209680854</v>
          </cell>
          <cell r="J64">
            <v>5911.1829100377627</v>
          </cell>
          <cell r="K64">
            <v>6287.2155220627246</v>
          </cell>
          <cell r="L64">
            <v>6323.5375833849112</v>
          </cell>
          <cell r="M64">
            <v>6323.5375833849121</v>
          </cell>
          <cell r="N64">
            <v>7570.0584637357188</v>
          </cell>
          <cell r="O64">
            <v>7172.0268786028582</v>
          </cell>
          <cell r="P64">
            <v>8882.6241949084142</v>
          </cell>
          <cell r="Q64">
            <v>8910.0654981880816</v>
          </cell>
          <cell r="R64">
            <v>10545.693091953615</v>
          </cell>
          <cell r="S64">
            <v>10320.599371214408</v>
          </cell>
          <cell r="T64">
            <v>10596.185947043454</v>
          </cell>
          <cell r="U64">
            <v>11124.582601250106</v>
          </cell>
          <cell r="V64">
            <v>10888.841409401499</v>
          </cell>
          <cell r="W64">
            <v>2</v>
          </cell>
          <cell r="X64">
            <v>2</v>
          </cell>
          <cell r="Y64">
            <v>3</v>
          </cell>
          <cell r="Z64">
            <v>4</v>
          </cell>
          <cell r="AA64">
            <v>2</v>
          </cell>
          <cell r="AB64">
            <v>2</v>
          </cell>
        </row>
        <row r="65">
          <cell r="A65">
            <v>1905000</v>
          </cell>
          <cell r="B65">
            <v>2</v>
          </cell>
          <cell r="C65" t="str">
            <v xml:space="preserve">WYNNE </v>
          </cell>
          <cell r="D65">
            <v>2609.33</v>
          </cell>
          <cell r="E65">
            <v>0.60417399999999999</v>
          </cell>
          <cell r="F65">
            <v>0.32771878432808493</v>
          </cell>
          <cell r="G65">
            <v>0.72216519647153166</v>
          </cell>
          <cell r="H65">
            <v>0.80180433039294297</v>
          </cell>
          <cell r="I65">
            <v>4934.9290460298844</v>
          </cell>
          <cell r="J65">
            <v>5160.4767860865422</v>
          </cell>
          <cell r="K65">
            <v>5548.9343124524248</v>
          </cell>
          <cell r="L65">
            <v>6021.2685202983603</v>
          </cell>
          <cell r="M65">
            <v>6021.2688972059832</v>
          </cell>
          <cell r="N65">
            <v>7297.5735889369462</v>
          </cell>
          <cell r="O65">
            <v>7225.0454588522634</v>
          </cell>
          <cell r="P65">
            <v>7557.6425629356017</v>
          </cell>
          <cell r="Q65">
            <v>7655.8299385744913</v>
          </cell>
          <cell r="R65">
            <v>8881.8107109463872</v>
          </cell>
          <cell r="S65">
            <v>8799.2016371017562</v>
          </cell>
          <cell r="T65">
            <v>8534.9904183670824</v>
          </cell>
          <cell r="U65">
            <v>8397.0978892364164</v>
          </cell>
          <cell r="V65">
            <v>8545.988541119752</v>
          </cell>
          <cell r="W65">
            <v>5</v>
          </cell>
          <cell r="X65">
            <v>5</v>
          </cell>
          <cell r="Y65">
            <v>4</v>
          </cell>
          <cell r="Z65">
            <v>2</v>
          </cell>
          <cell r="AA65">
            <v>3</v>
          </cell>
          <cell r="AB65">
            <v>4</v>
          </cell>
        </row>
        <row r="66">
          <cell r="A66">
            <v>2002000</v>
          </cell>
          <cell r="B66">
            <v>4</v>
          </cell>
          <cell r="C66" t="str">
            <v xml:space="preserve">FORDYCE </v>
          </cell>
          <cell r="D66">
            <v>804.66</v>
          </cell>
          <cell r="E66">
            <v>0.73522500000000002</v>
          </cell>
          <cell r="F66">
            <v>0.62884160756501184</v>
          </cell>
          <cell r="G66">
            <v>0.60682080924855486</v>
          </cell>
          <cell r="H66">
            <v>0.66867052023121398</v>
          </cell>
          <cell r="I66">
            <v>5673.7047367717796</v>
          </cell>
          <cell r="J66">
            <v>6075.6393201589335</v>
          </cell>
          <cell r="K66">
            <v>6681.9053447572414</v>
          </cell>
          <cell r="L66">
            <v>7023.0697764957795</v>
          </cell>
          <cell r="M66">
            <v>7023.072430940204</v>
          </cell>
          <cell r="N66">
            <v>8373.3153818158062</v>
          </cell>
          <cell r="O66">
            <v>8948.1227644770825</v>
          </cell>
          <cell r="P66">
            <v>9989.2503735415994</v>
          </cell>
          <cell r="Q66">
            <v>9561.5688688393275</v>
          </cell>
          <cell r="R66">
            <v>10224.058727569332</v>
          </cell>
          <cell r="S66">
            <v>10575.05904382739</v>
          </cell>
          <cell r="T66">
            <v>10676.850044011502</v>
          </cell>
          <cell r="U66">
            <v>11434.525475311977</v>
          </cell>
          <cell r="V66">
            <v>11166.854920090474</v>
          </cell>
          <cell r="W66">
            <v>3</v>
          </cell>
          <cell r="X66">
            <v>3</v>
          </cell>
          <cell r="Y66">
            <v>5</v>
          </cell>
          <cell r="Z66">
            <v>4</v>
          </cell>
          <cell r="AA66">
            <v>1</v>
          </cell>
          <cell r="AB66">
            <v>1</v>
          </cell>
        </row>
        <row r="67">
          <cell r="A67">
            <v>2104000</v>
          </cell>
          <cell r="B67">
            <v>5</v>
          </cell>
          <cell r="C67" t="str">
            <v xml:space="preserve">DUMAS </v>
          </cell>
          <cell r="D67">
            <v>1371.79</v>
          </cell>
          <cell r="E67">
            <v>0.79071400000000003</v>
          </cell>
          <cell r="F67">
            <v>0.74844074844074848</v>
          </cell>
          <cell r="G67">
            <v>0.52290375203915174</v>
          </cell>
          <cell r="H67">
            <v>0.65030995106035894</v>
          </cell>
          <cell r="I67">
            <v>6119.5912792756335</v>
          </cell>
          <cell r="J67">
            <v>5942.583719928004</v>
          </cell>
          <cell r="K67">
            <v>6250.1861749451355</v>
          </cell>
          <cell r="L67">
            <v>6712.4117706542629</v>
          </cell>
          <cell r="M67">
            <v>6712.4110965045338</v>
          </cell>
          <cell r="N67">
            <v>8021.1059222652921</v>
          </cell>
          <cell r="O67">
            <v>8842.5133891562946</v>
          </cell>
          <cell r="P67">
            <v>9187.0742983228065</v>
          </cell>
          <cell r="Q67">
            <v>8650.6062138679918</v>
          </cell>
          <cell r="R67">
            <v>10178.84240003965</v>
          </cell>
          <cell r="S67">
            <v>10397.360123759336</v>
          </cell>
          <cell r="T67">
            <v>9783.23223724114</v>
          </cell>
          <cell r="U67">
            <v>9731.3343432594666</v>
          </cell>
          <cell r="V67">
            <v>10038.25194818449</v>
          </cell>
          <cell r="W67">
            <v>4</v>
          </cell>
          <cell r="X67">
            <v>4</v>
          </cell>
          <cell r="Y67">
            <v>5</v>
          </cell>
          <cell r="Z67">
            <v>5</v>
          </cell>
          <cell r="AA67">
            <v>1</v>
          </cell>
          <cell r="AB67">
            <v>1</v>
          </cell>
        </row>
        <row r="68">
          <cell r="A68">
            <v>2105000</v>
          </cell>
          <cell r="B68">
            <v>5</v>
          </cell>
          <cell r="C68" t="str">
            <v xml:space="preserve">MCGEHEE </v>
          </cell>
          <cell r="D68">
            <v>1116.52</v>
          </cell>
          <cell r="E68">
            <v>0.77327599999999996</v>
          </cell>
          <cell r="F68">
            <v>0.48448275862068968</v>
          </cell>
          <cell r="G68">
            <v>0.62738430583501004</v>
          </cell>
          <cell r="H68">
            <v>0.7261971830985916</v>
          </cell>
          <cell r="I68">
            <v>5042.8343989073328</v>
          </cell>
          <cell r="J68">
            <v>5644.9718820901717</v>
          </cell>
          <cell r="K68">
            <v>6122.960495179057</v>
          </cell>
          <cell r="L68">
            <v>6477.8634045722793</v>
          </cell>
          <cell r="M68">
            <v>20081.166871577065</v>
          </cell>
          <cell r="N68">
            <v>8270.4387189178433</v>
          </cell>
          <cell r="O68">
            <v>9038.2010247771468</v>
          </cell>
          <cell r="P68">
            <v>8969.5793829484101</v>
          </cell>
          <cell r="Q68">
            <v>8791.2818252504421</v>
          </cell>
          <cell r="R68">
            <v>9348.2181056466306</v>
          </cell>
          <cell r="S68">
            <v>9404.2374549062879</v>
          </cell>
          <cell r="T68">
            <v>10051.378545967622</v>
          </cell>
          <cell r="U68">
            <v>9681.4237499439441</v>
          </cell>
          <cell r="V68">
            <v>9762.8521298319774</v>
          </cell>
          <cell r="W68">
            <v>3</v>
          </cell>
          <cell r="X68">
            <v>4</v>
          </cell>
          <cell r="Y68">
            <v>5</v>
          </cell>
          <cell r="Z68">
            <v>5</v>
          </cell>
          <cell r="AA68">
            <v>2</v>
          </cell>
          <cell r="AB68">
            <v>2</v>
          </cell>
        </row>
        <row r="69">
          <cell r="A69">
            <v>2202000</v>
          </cell>
          <cell r="B69">
            <v>5</v>
          </cell>
          <cell r="C69" t="str">
            <v xml:space="preserve">DREW CENTRAL </v>
          </cell>
          <cell r="D69">
            <v>838.71</v>
          </cell>
          <cell r="E69">
            <v>0.74382000000000004</v>
          </cell>
          <cell r="F69">
            <v>0.32359550561797751</v>
          </cell>
          <cell r="G69">
            <v>0.69161214953271033</v>
          </cell>
          <cell r="H69">
            <v>0.74932242990654208</v>
          </cell>
          <cell r="I69">
            <v>5375.7498555693419</v>
          </cell>
          <cell r="J69">
            <v>5780.24125760689</v>
          </cell>
          <cell r="K69">
            <v>6269.6559457668582</v>
          </cell>
          <cell r="L69">
            <v>6116.9468232398331</v>
          </cell>
          <cell r="M69">
            <v>6116.9478488282657</v>
          </cell>
          <cell r="N69">
            <v>7697.4639931269367</v>
          </cell>
          <cell r="O69">
            <v>8180.3292385626091</v>
          </cell>
          <cell r="P69">
            <v>8654.2830964445202</v>
          </cell>
          <cell r="Q69">
            <v>8211.2973986585639</v>
          </cell>
          <cell r="R69">
            <v>9869.0417424856951</v>
          </cell>
          <cell r="S69">
            <v>10267.590681686317</v>
          </cell>
          <cell r="T69">
            <v>10180.751207101261</v>
          </cell>
          <cell r="U69">
            <v>9166.6430034051155</v>
          </cell>
          <cell r="V69">
            <v>9761.7130712642029</v>
          </cell>
          <cell r="W69">
            <v>3</v>
          </cell>
          <cell r="X69">
            <v>3</v>
          </cell>
          <cell r="Y69">
            <v>4</v>
          </cell>
          <cell r="Z69">
            <v>4</v>
          </cell>
          <cell r="AA69">
            <v>2</v>
          </cell>
          <cell r="AB69">
            <v>2</v>
          </cell>
        </row>
        <row r="70">
          <cell r="A70">
            <v>2203000</v>
          </cell>
          <cell r="B70">
            <v>5</v>
          </cell>
          <cell r="C70" t="str">
            <v xml:space="preserve">MONTICELLO </v>
          </cell>
          <cell r="D70">
            <v>1985.65</v>
          </cell>
          <cell r="E70">
            <v>0.53802300000000003</v>
          </cell>
          <cell r="F70">
            <v>0.38117870722433461</v>
          </cell>
          <cell r="G70">
            <v>0.74679911699779256</v>
          </cell>
          <cell r="H70">
            <v>0.79055187637969082</v>
          </cell>
          <cell r="I70">
            <v>4934.8610631262036</v>
          </cell>
          <cell r="J70">
            <v>5057.4726055940964</v>
          </cell>
          <cell r="K70">
            <v>5570.9827758882266</v>
          </cell>
          <cell r="L70">
            <v>5677.6133947129674</v>
          </cell>
          <cell r="M70">
            <v>5677.6129146845497</v>
          </cell>
          <cell r="N70">
            <v>7525.3974537325748</v>
          </cell>
          <cell r="O70">
            <v>7567.2990343907677</v>
          </cell>
          <cell r="P70">
            <v>8000.9423175338125</v>
          </cell>
          <cell r="Q70">
            <v>8373.4154345995339</v>
          </cell>
          <cell r="R70">
            <v>8869.0924659761022</v>
          </cell>
          <cell r="S70">
            <v>9115.8124606670863</v>
          </cell>
          <cell r="T70">
            <v>8929.4224898723278</v>
          </cell>
          <cell r="U70">
            <v>9251.4528640984518</v>
          </cell>
          <cell r="V70">
            <v>9381.3195326467394</v>
          </cell>
          <cell r="W70">
            <v>4</v>
          </cell>
          <cell r="X70">
            <v>4</v>
          </cell>
          <cell r="Y70">
            <v>4</v>
          </cell>
          <cell r="Z70">
            <v>2</v>
          </cell>
          <cell r="AA70">
            <v>4</v>
          </cell>
          <cell r="AB70">
            <v>3</v>
          </cell>
        </row>
        <row r="71">
          <cell r="A71">
            <v>2301000</v>
          </cell>
          <cell r="B71">
            <v>3</v>
          </cell>
          <cell r="C71" t="str">
            <v xml:space="preserve">CONWAY </v>
          </cell>
          <cell r="D71">
            <v>9292.85</v>
          </cell>
          <cell r="E71">
            <v>0.50477799999999995</v>
          </cell>
          <cell r="F71">
            <v>0.38538991061337718</v>
          </cell>
          <cell r="G71">
            <v>0.81288092485549135</v>
          </cell>
          <cell r="H71">
            <v>0.84767167630057805</v>
          </cell>
          <cell r="I71">
            <v>5129.4714573263409</v>
          </cell>
          <cell r="J71">
            <v>5376.458137723529</v>
          </cell>
          <cell r="K71">
            <v>5575.7302501493105</v>
          </cell>
          <cell r="L71">
            <v>5966.6328571758731</v>
          </cell>
          <cell r="M71">
            <v>5966.6328571758722</v>
          </cell>
          <cell r="N71">
            <v>7904.8259973320646</v>
          </cell>
          <cell r="O71">
            <v>8343.8490610337085</v>
          </cell>
          <cell r="P71">
            <v>7682.4671694795807</v>
          </cell>
          <cell r="Q71">
            <v>7837.8372001913776</v>
          </cell>
          <cell r="R71">
            <v>8532.7648371657306</v>
          </cell>
          <cell r="S71">
            <v>8470.1617463263447</v>
          </cell>
          <cell r="T71">
            <v>8447.6757159473291</v>
          </cell>
          <cell r="U71">
            <v>8648.1647570489185</v>
          </cell>
          <cell r="V71">
            <v>8924.6604873639408</v>
          </cell>
          <cell r="W71">
            <v>5</v>
          </cell>
          <cell r="X71">
            <v>5</v>
          </cell>
          <cell r="Y71">
            <v>4</v>
          </cell>
          <cell r="Z71">
            <v>1</v>
          </cell>
          <cell r="AA71">
            <v>5</v>
          </cell>
          <cell r="AB71">
            <v>5</v>
          </cell>
        </row>
        <row r="72">
          <cell r="A72">
            <v>2303000</v>
          </cell>
          <cell r="B72">
            <v>3</v>
          </cell>
          <cell r="C72" t="str">
            <v xml:space="preserve">GREENBRIER </v>
          </cell>
          <cell r="D72">
            <v>3097.31</v>
          </cell>
          <cell r="E72">
            <v>0.36647600000000002</v>
          </cell>
          <cell r="F72">
            <v>6.0979273054971465E-2</v>
          </cell>
          <cell r="G72">
            <v>0.84485883125410366</v>
          </cell>
          <cell r="H72">
            <v>0.8865725541694025</v>
          </cell>
          <cell r="I72">
            <v>5260.7183317828885</v>
          </cell>
          <cell r="J72">
            <v>5482.9274302846115</v>
          </cell>
          <cell r="K72">
            <v>5889.9534524607179</v>
          </cell>
          <cell r="L72">
            <v>5671.1711198798266</v>
          </cell>
          <cell r="M72">
            <v>5671.1715578289986</v>
          </cell>
          <cell r="N72">
            <v>6760.6172351709583</v>
          </cell>
          <cell r="O72">
            <v>7123.1516609008413</v>
          </cell>
          <cell r="P72">
            <v>7076.0814307931578</v>
          </cell>
          <cell r="Q72">
            <v>7330.8691967601599</v>
          </cell>
          <cell r="R72">
            <v>7548.1056190712889</v>
          </cell>
          <cell r="S72">
            <v>7588.8296253289445</v>
          </cell>
          <cell r="T72">
            <v>7482.0044192887781</v>
          </cell>
          <cell r="U72">
            <v>7669.5109238655496</v>
          </cell>
          <cell r="V72">
            <v>7845.4794063235522</v>
          </cell>
          <cell r="W72">
            <v>5</v>
          </cell>
          <cell r="X72">
            <v>5</v>
          </cell>
          <cell r="Y72">
            <v>2</v>
          </cell>
          <cell r="Z72">
            <v>1</v>
          </cell>
          <cell r="AA72">
            <v>5</v>
          </cell>
          <cell r="AB72">
            <v>5</v>
          </cell>
        </row>
        <row r="73">
          <cell r="A73">
            <v>2304000</v>
          </cell>
          <cell r="B73">
            <v>3</v>
          </cell>
          <cell r="C73" t="str">
            <v xml:space="preserve">GUY-PERKINS </v>
          </cell>
          <cell r="D73">
            <v>390.87</v>
          </cell>
          <cell r="E73">
            <v>0.56265399999999999</v>
          </cell>
          <cell r="F73">
            <v>9.0909090909090912E-2</v>
          </cell>
          <cell r="G73">
            <v>0.79538461538461536</v>
          </cell>
          <cell r="H73">
            <v>0.78420512820512811</v>
          </cell>
          <cell r="I73">
            <v>5289.8659020476734</v>
          </cell>
          <cell r="J73">
            <v>5322.6644866662909</v>
          </cell>
          <cell r="K73">
            <v>5443.9918367346936</v>
          </cell>
          <cell r="L73">
            <v>5585.9292661825239</v>
          </cell>
          <cell r="M73">
            <v>5585.9345096085781</v>
          </cell>
          <cell r="N73">
            <v>6953.6233727067111</v>
          </cell>
          <cell r="O73">
            <v>7725.1844291208663</v>
          </cell>
          <cell r="P73">
            <v>8042.6162684362316</v>
          </cell>
          <cell r="Q73">
            <v>8119.5695648078372</v>
          </cell>
          <cell r="R73">
            <v>9220.6669025379761</v>
          </cell>
          <cell r="S73">
            <v>9900.1390211246653</v>
          </cell>
          <cell r="T73">
            <v>10555.681125006597</v>
          </cell>
          <cell r="U73">
            <v>10190.244208049915</v>
          </cell>
          <cell r="V73">
            <v>10123.015478292016</v>
          </cell>
          <cell r="W73">
            <v>1</v>
          </cell>
          <cell r="X73">
            <v>2</v>
          </cell>
          <cell r="Y73">
            <v>2</v>
          </cell>
          <cell r="Z73">
            <v>2</v>
          </cell>
          <cell r="AA73">
            <v>4</v>
          </cell>
          <cell r="AB73">
            <v>3</v>
          </cell>
        </row>
        <row r="74">
          <cell r="A74">
            <v>2305000</v>
          </cell>
          <cell r="B74">
            <v>3</v>
          </cell>
          <cell r="C74" t="str">
            <v xml:space="preserve">MAYFLOWER </v>
          </cell>
          <cell r="D74">
            <v>1076.18</v>
          </cell>
          <cell r="E74">
            <v>0.58813099999999996</v>
          </cell>
          <cell r="F74">
            <v>0.13197519929140833</v>
          </cell>
          <cell r="G74">
            <v>0.70255445544554451</v>
          </cell>
          <cell r="H74">
            <v>0.7433069306930693</v>
          </cell>
          <cell r="I74">
            <v>5263.0387780722558</v>
          </cell>
          <cell r="J74">
            <v>5020.5294623956079</v>
          </cell>
          <cell r="K74">
            <v>5850.5419563538044</v>
          </cell>
          <cell r="L74">
            <v>6410.0611605337645</v>
          </cell>
          <cell r="M74">
            <v>6410.0636878285486</v>
          </cell>
          <cell r="N74">
            <v>6974.9287771315885</v>
          </cell>
          <cell r="O74">
            <v>7681.5551413994808</v>
          </cell>
          <cell r="P74">
            <v>6792.5504654687165</v>
          </cell>
          <cell r="Q74">
            <v>7031.6139990303345</v>
          </cell>
          <cell r="R74">
            <v>7649.2754988737661</v>
          </cell>
          <cell r="S74">
            <v>7759.4771565868477</v>
          </cell>
          <cell r="T74">
            <v>8324.0073282678295</v>
          </cell>
          <cell r="U74">
            <v>8779.6755110174818</v>
          </cell>
          <cell r="V74">
            <v>8536.68104778011</v>
          </cell>
          <cell r="W74">
            <v>3</v>
          </cell>
          <cell r="X74">
            <v>3</v>
          </cell>
          <cell r="Y74">
            <v>3</v>
          </cell>
          <cell r="Z74">
            <v>2</v>
          </cell>
          <cell r="AA74">
            <v>3</v>
          </cell>
          <cell r="AB74">
            <v>2</v>
          </cell>
        </row>
        <row r="75">
          <cell r="A75">
            <v>2306000</v>
          </cell>
          <cell r="B75">
            <v>3</v>
          </cell>
          <cell r="C75" t="str">
            <v xml:space="preserve">MT. VERNON/ENOLA </v>
          </cell>
          <cell r="D75">
            <v>484.27</v>
          </cell>
          <cell r="E75">
            <v>0.58007799999999998</v>
          </cell>
          <cell r="F75">
            <v>3.3203125E-2</v>
          </cell>
          <cell r="G75">
            <v>0.7991517857142858</v>
          </cell>
          <cell r="H75">
            <v>0.85026785714285713</v>
          </cell>
          <cell r="I75">
            <v>5336.3086598935661</v>
          </cell>
          <cell r="J75">
            <v>5437.1661754704146</v>
          </cell>
          <cell r="K75">
            <v>6127.9201011614832</v>
          </cell>
          <cell r="L75">
            <v>6508.4904995654933</v>
          </cell>
          <cell r="M75">
            <v>6508.4904995654933</v>
          </cell>
          <cell r="N75">
            <v>7488.0154476042926</v>
          </cell>
          <cell r="O75">
            <v>7990.960779579922</v>
          </cell>
          <cell r="P75">
            <v>8191.7761303867892</v>
          </cell>
          <cell r="Q75">
            <v>7834.4195475074921</v>
          </cell>
          <cell r="R75">
            <v>8277.1426949042034</v>
          </cell>
          <cell r="S75">
            <v>8354.3247160886713</v>
          </cell>
          <cell r="T75">
            <v>8688.8139923378476</v>
          </cell>
          <cell r="U75">
            <v>8629.281360597719</v>
          </cell>
          <cell r="V75">
            <v>8447.899312367068</v>
          </cell>
          <cell r="W75">
            <v>1</v>
          </cell>
          <cell r="X75">
            <v>2</v>
          </cell>
          <cell r="Y75">
            <v>1</v>
          </cell>
          <cell r="Z75">
            <v>2</v>
          </cell>
          <cell r="AA75">
            <v>5</v>
          </cell>
          <cell r="AB75">
            <v>5</v>
          </cell>
        </row>
        <row r="76">
          <cell r="A76">
            <v>2307000</v>
          </cell>
          <cell r="B76">
            <v>3</v>
          </cell>
          <cell r="C76" t="str">
            <v xml:space="preserve">VILONIA </v>
          </cell>
          <cell r="D76">
            <v>3023.67</v>
          </cell>
          <cell r="E76">
            <v>0.41028900000000001</v>
          </cell>
          <cell r="F76">
            <v>5.614805520702635E-2</v>
          </cell>
          <cell r="G76">
            <v>0.79734680134680147</v>
          </cell>
          <cell r="H76">
            <v>0.86843771043771034</v>
          </cell>
          <cell r="I76">
            <v>4820.4286125622148</v>
          </cell>
          <cell r="J76">
            <v>5123.3782902695366</v>
          </cell>
          <cell r="K76">
            <v>5267.1498463529033</v>
          </cell>
          <cell r="L76">
            <v>5520.1367108333689</v>
          </cell>
          <cell r="M76">
            <v>5520.1367108333689</v>
          </cell>
          <cell r="N76">
            <v>6955.9669449547864</v>
          </cell>
          <cell r="O76">
            <v>7473.0650615715949</v>
          </cell>
          <cell r="P76">
            <v>7644.664953810624</v>
          </cell>
          <cell r="Q76">
            <v>7442.3289813511929</v>
          </cell>
          <cell r="R76">
            <v>7766.0357612886974</v>
          </cell>
          <cell r="S76">
            <v>7664.7661077304019</v>
          </cell>
          <cell r="T76">
            <v>7780.0962068688605</v>
          </cell>
          <cell r="U76">
            <v>8133.1919540613617</v>
          </cell>
          <cell r="V76">
            <v>8202.9733072722884</v>
          </cell>
          <cell r="W76">
            <v>5</v>
          </cell>
          <cell r="X76">
            <v>4</v>
          </cell>
          <cell r="Y76">
            <v>2</v>
          </cell>
          <cell r="Z76">
            <v>1</v>
          </cell>
          <cell r="AA76">
            <v>5</v>
          </cell>
          <cell r="AB76">
            <v>5</v>
          </cell>
        </row>
        <row r="77">
          <cell r="A77">
            <v>2402000</v>
          </cell>
          <cell r="B77">
            <v>1</v>
          </cell>
          <cell r="C77" t="str">
            <v xml:space="preserve">CHARLESTON </v>
          </cell>
          <cell r="D77">
            <v>831.07</v>
          </cell>
          <cell r="E77">
            <v>0.44930900000000001</v>
          </cell>
          <cell r="F77">
            <v>9.5622119815668205E-2</v>
          </cell>
          <cell r="G77">
            <v>0.88335149863760209</v>
          </cell>
          <cell r="H77">
            <v>0.86250681198910084</v>
          </cell>
          <cell r="I77">
            <v>4903.3982184097658</v>
          </cell>
          <cell r="J77">
            <v>4725.905139879721</v>
          </cell>
          <cell r="K77">
            <v>4913.7276042108324</v>
          </cell>
          <cell r="L77">
            <v>5186.8613398092766</v>
          </cell>
          <cell r="M77">
            <v>5186.86015518569</v>
          </cell>
          <cell r="N77">
            <v>6267.1084950128607</v>
          </cell>
          <cell r="O77">
            <v>6814.672277790407</v>
          </cell>
          <cell r="P77">
            <v>6539.3612999558845</v>
          </cell>
          <cell r="Q77">
            <v>6993.9432728027878</v>
          </cell>
          <cell r="R77">
            <v>7586.9783986346993</v>
          </cell>
          <cell r="S77">
            <v>7829.4373957976131</v>
          </cell>
          <cell r="T77">
            <v>7633.2536384041705</v>
          </cell>
          <cell r="U77">
            <v>7549.7543337692086</v>
          </cell>
          <cell r="V77">
            <v>7856.2573910741567</v>
          </cell>
          <cell r="W77">
            <v>3</v>
          </cell>
          <cell r="X77">
            <v>3</v>
          </cell>
          <cell r="Y77">
            <v>3</v>
          </cell>
          <cell r="Z77">
            <v>1</v>
          </cell>
          <cell r="AA77">
            <v>5</v>
          </cell>
          <cell r="AB77">
            <v>5</v>
          </cell>
        </row>
        <row r="78">
          <cell r="A78">
            <v>2403000</v>
          </cell>
          <cell r="B78">
            <v>1</v>
          </cell>
          <cell r="C78" t="str">
            <v xml:space="preserve">COUNTY LINE </v>
          </cell>
          <cell r="D78">
            <v>419.51</v>
          </cell>
          <cell r="E78">
            <v>0.64932100000000004</v>
          </cell>
          <cell r="F78">
            <v>9.9547511312217188E-2</v>
          </cell>
          <cell r="G78">
            <v>0.75341708542713559</v>
          </cell>
          <cell r="H78">
            <v>0.82321608040201011</v>
          </cell>
          <cell r="I78">
            <v>5014.6753779967503</v>
          </cell>
          <cell r="J78">
            <v>5504.479498839557</v>
          </cell>
          <cell r="K78">
            <v>5652.1603235888952</v>
          </cell>
          <cell r="L78">
            <v>5773.7706138554895</v>
          </cell>
          <cell r="M78">
            <v>5773.7706138554895</v>
          </cell>
          <cell r="N78">
            <v>6944.5903965219413</v>
          </cell>
          <cell r="O78">
            <v>7637.1211773622008</v>
          </cell>
          <cell r="P78">
            <v>7746.8260192376492</v>
          </cell>
          <cell r="Q78">
            <v>7221.8274345091168</v>
          </cell>
          <cell r="R78">
            <v>8306.8408751218449</v>
          </cell>
          <cell r="S78">
            <v>9027.6006510270527</v>
          </cell>
          <cell r="T78">
            <v>9515.348175318044</v>
          </cell>
          <cell r="U78">
            <v>9019.5175986375252</v>
          </cell>
          <cell r="V78">
            <v>8865.5575314056878</v>
          </cell>
          <cell r="W78">
            <v>1</v>
          </cell>
          <cell r="X78">
            <v>2</v>
          </cell>
          <cell r="Y78">
            <v>3</v>
          </cell>
          <cell r="Z78">
            <v>3</v>
          </cell>
          <cell r="AA78">
            <v>4</v>
          </cell>
          <cell r="AB78">
            <v>4</v>
          </cell>
        </row>
        <row r="79">
          <cell r="A79">
            <v>2404000</v>
          </cell>
          <cell r="B79">
            <v>1</v>
          </cell>
          <cell r="C79" t="str">
            <v xml:space="preserve">OZARK </v>
          </cell>
          <cell r="D79">
            <v>1728.22</v>
          </cell>
          <cell r="E79">
            <v>0.55062299999999997</v>
          </cell>
          <cell r="F79">
            <v>6.7677314564158098E-2</v>
          </cell>
          <cell r="G79">
            <v>0.76380952380952372</v>
          </cell>
          <cell r="H79">
            <v>0.84451770451770458</v>
          </cell>
          <cell r="I79">
            <v>4753.8551268559249</v>
          </cell>
          <cell r="J79">
            <v>5004.0597378059038</v>
          </cell>
          <cell r="K79">
            <v>5343.7313452374719</v>
          </cell>
          <cell r="L79">
            <v>5781.1609509196342</v>
          </cell>
          <cell r="M79">
            <v>5781.1622793907627</v>
          </cell>
          <cell r="N79">
            <v>7326.5616957720586</v>
          </cell>
          <cell r="O79">
            <v>7079.2617902102684</v>
          </cell>
          <cell r="P79">
            <v>7322.6641457817568</v>
          </cell>
          <cell r="Q79">
            <v>7702.4225262451246</v>
          </cell>
          <cell r="R79">
            <v>8760.0289701322017</v>
          </cell>
          <cell r="S79">
            <v>8959.3689424395634</v>
          </cell>
          <cell r="T79">
            <v>8163.4226130337747</v>
          </cell>
          <cell r="U79">
            <v>8122.2981017014708</v>
          </cell>
          <cell r="V79">
            <v>8712.2852935390165</v>
          </cell>
          <cell r="W79">
            <v>4</v>
          </cell>
          <cell r="X79">
            <v>4</v>
          </cell>
          <cell r="Y79">
            <v>2</v>
          </cell>
          <cell r="Z79">
            <v>2</v>
          </cell>
          <cell r="AA79">
            <v>4</v>
          </cell>
          <cell r="AB79">
            <v>5</v>
          </cell>
        </row>
        <row r="80">
          <cell r="A80">
            <v>2501000</v>
          </cell>
          <cell r="B80">
            <v>2</v>
          </cell>
          <cell r="C80" t="str">
            <v xml:space="preserve">MAMMOTH SPRING </v>
          </cell>
          <cell r="D80">
            <v>434.82</v>
          </cell>
          <cell r="E80">
            <v>0.62775300000000001</v>
          </cell>
          <cell r="F80">
            <v>2.8634361233480177E-2</v>
          </cell>
          <cell r="G80">
            <v>0.82091324200913229</v>
          </cell>
          <cell r="H80">
            <v>0.86652968036529676</v>
          </cell>
          <cell r="I80">
            <v>5317.9683824221329</v>
          </cell>
          <cell r="J80">
            <v>5697.8254063816976</v>
          </cell>
          <cell r="K80">
            <v>5956.3415479018204</v>
          </cell>
          <cell r="L80">
            <v>6369.8263188059109</v>
          </cell>
          <cell r="M80">
            <v>6369.8238269666845</v>
          </cell>
          <cell r="N80">
            <v>6647.8064442413161</v>
          </cell>
          <cell r="O80">
            <v>7196.5882636103152</v>
          </cell>
          <cell r="P80">
            <v>8394.395599833957</v>
          </cell>
          <cell r="Q80">
            <v>8247.3885763301969</v>
          </cell>
          <cell r="R80">
            <v>9090.171926121373</v>
          </cell>
          <cell r="S80">
            <v>8207.9605390447468</v>
          </cell>
          <cell r="T80">
            <v>8652.991629868844</v>
          </cell>
          <cell r="U80">
            <v>9172.2794964601962</v>
          </cell>
          <cell r="V80">
            <v>8850.9197139046028</v>
          </cell>
          <cell r="W80">
            <v>1</v>
          </cell>
          <cell r="X80">
            <v>2</v>
          </cell>
          <cell r="Y80">
            <v>1</v>
          </cell>
          <cell r="Z80">
            <v>3</v>
          </cell>
          <cell r="AA80">
            <v>5</v>
          </cell>
          <cell r="AB80">
            <v>5</v>
          </cell>
        </row>
        <row r="81">
          <cell r="A81">
            <v>2502000</v>
          </cell>
          <cell r="B81">
            <v>2</v>
          </cell>
          <cell r="C81" t="str">
            <v xml:space="preserve">SALEM </v>
          </cell>
          <cell r="D81">
            <v>750.33</v>
          </cell>
          <cell r="E81">
            <v>0.65703500000000004</v>
          </cell>
          <cell r="F81">
            <v>8.2914572864321606E-2</v>
          </cell>
          <cell r="G81">
            <v>0.8780579710144929</v>
          </cell>
          <cell r="H81">
            <v>0.91466666666666674</v>
          </cell>
          <cell r="I81">
            <v>5178.3330676829</v>
          </cell>
          <cell r="J81">
            <v>4947.6392648525434</v>
          </cell>
          <cell r="K81">
            <v>5338.7380502645883</v>
          </cell>
          <cell r="L81">
            <v>5667.0420088904593</v>
          </cell>
          <cell r="M81">
            <v>5667.0420088904593</v>
          </cell>
          <cell r="N81">
            <v>6529.2387022510238</v>
          </cell>
          <cell r="O81">
            <v>6196.165614784175</v>
          </cell>
          <cell r="P81">
            <v>6988.7228747653526</v>
          </cell>
          <cell r="Q81">
            <v>7494.2131251806877</v>
          </cell>
          <cell r="R81">
            <v>8202.6305452567376</v>
          </cell>
          <cell r="S81">
            <v>8152.8840944745898</v>
          </cell>
          <cell r="T81">
            <v>8203.0173711391544</v>
          </cell>
          <cell r="U81">
            <v>8128.3335837925097</v>
          </cell>
          <cell r="V81">
            <v>8181.5281142963759</v>
          </cell>
          <cell r="W81">
            <v>2</v>
          </cell>
          <cell r="X81">
            <v>2</v>
          </cell>
          <cell r="Y81">
            <v>2</v>
          </cell>
          <cell r="Z81">
            <v>3</v>
          </cell>
          <cell r="AA81">
            <v>5</v>
          </cell>
          <cell r="AB81">
            <v>5</v>
          </cell>
        </row>
        <row r="82">
          <cell r="A82">
            <v>2503000</v>
          </cell>
          <cell r="B82">
            <v>2</v>
          </cell>
          <cell r="C82" t="str">
            <v xml:space="preserve">VIOLA </v>
          </cell>
          <cell r="D82">
            <v>393.01</v>
          </cell>
          <cell r="E82">
            <v>0.57627099999999998</v>
          </cell>
          <cell r="F82">
            <v>6.5375302663438259E-2</v>
          </cell>
          <cell r="G82">
            <v>0.79546448087431698</v>
          </cell>
          <cell r="H82">
            <v>0.82415300546448089</v>
          </cell>
          <cell r="I82">
            <v>4913.1038795702761</v>
          </cell>
          <cell r="J82">
            <v>5211.3535316496309</v>
          </cell>
          <cell r="K82">
            <v>5390.1092438875448</v>
          </cell>
          <cell r="L82">
            <v>6232.6292947558768</v>
          </cell>
          <cell r="M82">
            <v>6232.6292947558768</v>
          </cell>
          <cell r="N82">
            <v>7873.0197563300098</v>
          </cell>
          <cell r="O82">
            <v>8519.258634232865</v>
          </cell>
          <cell r="P82">
            <v>8195.1577433074799</v>
          </cell>
          <cell r="Q82">
            <v>8349.5750053157553</v>
          </cell>
          <cell r="R82">
            <v>8611.7065942083664</v>
          </cell>
          <cell r="S82">
            <v>9132.0574841739854</v>
          </cell>
          <cell r="T82">
            <v>9732.6985367650923</v>
          </cell>
          <cell r="U82">
            <v>9329.0110235422308</v>
          </cell>
          <cell r="V82">
            <v>9588.6809495941579</v>
          </cell>
          <cell r="W82">
            <v>1</v>
          </cell>
          <cell r="X82">
            <v>2</v>
          </cell>
          <cell r="Y82">
            <v>2</v>
          </cell>
          <cell r="Z82">
            <v>2</v>
          </cell>
          <cell r="AA82">
            <v>4</v>
          </cell>
          <cell r="AB82">
            <v>4</v>
          </cell>
        </row>
        <row r="83">
          <cell r="A83">
            <v>2601000</v>
          </cell>
          <cell r="B83">
            <v>3</v>
          </cell>
          <cell r="C83" t="str">
            <v xml:space="preserve">CUTTER-MORNING STAR </v>
          </cell>
          <cell r="D83">
            <v>579.28</v>
          </cell>
          <cell r="E83">
            <v>0.70941600000000005</v>
          </cell>
          <cell r="F83">
            <v>0.19480519480519481</v>
          </cell>
          <cell r="G83">
            <v>0.71301038062283739</v>
          </cell>
          <cell r="H83">
            <v>0.76214532871972329</v>
          </cell>
          <cell r="I83">
            <v>5472.0401672443986</v>
          </cell>
          <cell r="J83">
            <v>5503.0746821614603</v>
          </cell>
          <cell r="K83">
            <v>6155.93441979829</v>
          </cell>
          <cell r="L83">
            <v>6647.4255297369227</v>
          </cell>
          <cell r="M83">
            <v>6647.4255297369227</v>
          </cell>
          <cell r="N83">
            <v>6741.0565861143077</v>
          </cell>
          <cell r="O83">
            <v>7631.9086186690329</v>
          </cell>
          <cell r="P83">
            <v>7793.5935482869909</v>
          </cell>
          <cell r="Q83">
            <v>7775.6617955021402</v>
          </cell>
          <cell r="R83">
            <v>7867.5796572708823</v>
          </cell>
          <cell r="S83">
            <v>9115.196338825097</v>
          </cell>
          <cell r="T83">
            <v>8559.636567454012</v>
          </cell>
          <cell r="U83">
            <v>8508.6581883667823</v>
          </cell>
          <cell r="V83">
            <v>8389.9474520093918</v>
          </cell>
          <cell r="W83">
            <v>2</v>
          </cell>
          <cell r="X83">
            <v>2</v>
          </cell>
          <cell r="Y83">
            <v>3</v>
          </cell>
          <cell r="Z83">
            <v>4</v>
          </cell>
          <cell r="AA83">
            <v>3</v>
          </cell>
          <cell r="AB83">
            <v>3</v>
          </cell>
        </row>
        <row r="84">
          <cell r="A84">
            <v>2602000</v>
          </cell>
          <cell r="B84">
            <v>3</v>
          </cell>
          <cell r="C84" t="str">
            <v xml:space="preserve">FOUNTAIN LAKE </v>
          </cell>
          <cell r="D84">
            <v>1202.1099999999999</v>
          </cell>
          <cell r="E84">
            <v>0.62837299999999996</v>
          </cell>
          <cell r="F84">
            <v>0.13261372397841173</v>
          </cell>
          <cell r="G84">
            <v>0.78511945392491467</v>
          </cell>
          <cell r="H84">
            <v>0.83486348122866882</v>
          </cell>
          <cell r="I84">
            <v>5884.9728357261547</v>
          </cell>
          <cell r="J84">
            <v>5540.0048133886257</v>
          </cell>
          <cell r="K84">
            <v>6110.3777930269507</v>
          </cell>
          <cell r="L84">
            <v>6292.1231643770725</v>
          </cell>
          <cell r="M84">
            <v>6292.1222169587872</v>
          </cell>
          <cell r="N84">
            <v>7699.5702145073183</v>
          </cell>
          <cell r="O84">
            <v>7816.9764781454587</v>
          </cell>
          <cell r="P84">
            <v>9585.4776456001</v>
          </cell>
          <cell r="Q84">
            <v>8878.4249046227251</v>
          </cell>
          <cell r="R84">
            <v>10214.004566663358</v>
          </cell>
          <cell r="S84">
            <v>10919.321641705526</v>
          </cell>
          <cell r="T84">
            <v>11836.801322574565</v>
          </cell>
          <cell r="U84">
            <v>11777.563055690351</v>
          </cell>
          <cell r="V84">
            <v>11742.234728934955</v>
          </cell>
          <cell r="W84">
            <v>4</v>
          </cell>
          <cell r="X84">
            <v>5</v>
          </cell>
          <cell r="Y84">
            <v>3</v>
          </cell>
          <cell r="Z84">
            <v>3</v>
          </cell>
          <cell r="AA84">
            <v>4</v>
          </cell>
          <cell r="AB84">
            <v>4</v>
          </cell>
        </row>
        <row r="85">
          <cell r="A85">
            <v>2603000</v>
          </cell>
          <cell r="B85">
            <v>3</v>
          </cell>
          <cell r="C85" t="str">
            <v xml:space="preserve">HOT SPRINGS </v>
          </cell>
          <cell r="D85">
            <v>3392.63</v>
          </cell>
          <cell r="E85">
            <v>0.77008100000000002</v>
          </cell>
          <cell r="F85">
            <v>0.5859838274932615</v>
          </cell>
          <cell r="G85">
            <v>0.69986666666666675</v>
          </cell>
          <cell r="H85">
            <v>0.72531515151515147</v>
          </cell>
          <cell r="I85">
            <v>6701.8516357671751</v>
          </cell>
          <cell r="J85">
            <v>7471.1391489611233</v>
          </cell>
          <cell r="K85">
            <v>7827.5988735153669</v>
          </cell>
          <cell r="L85">
            <v>7933.4326852808126</v>
          </cell>
          <cell r="M85">
            <v>7933.4329872624157</v>
          </cell>
          <cell r="N85">
            <v>9667.8139490229041</v>
          </cell>
          <cell r="O85">
            <v>10008.52688081248</v>
          </cell>
          <cell r="P85">
            <v>9584.012973206618</v>
          </cell>
          <cell r="Q85">
            <v>9848.1281597942652</v>
          </cell>
          <cell r="R85">
            <v>11994.979928040528</v>
          </cell>
          <cell r="S85">
            <v>12838.196753548988</v>
          </cell>
          <cell r="T85">
            <v>11864.907872827331</v>
          </cell>
          <cell r="U85">
            <v>11890.977198140499</v>
          </cell>
          <cell r="V85">
            <v>12061.611970654034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3</v>
          </cell>
          <cell r="AB85">
            <v>2</v>
          </cell>
        </row>
        <row r="86">
          <cell r="A86">
            <v>2604000</v>
          </cell>
          <cell r="B86">
            <v>3</v>
          </cell>
          <cell r="C86" t="str">
            <v xml:space="preserve">JESSIEVILLE </v>
          </cell>
          <cell r="D86">
            <v>852.35</v>
          </cell>
          <cell r="E86">
            <v>0.71734200000000004</v>
          </cell>
          <cell r="F86">
            <v>0.15090090090090091</v>
          </cell>
          <cell r="G86">
            <v>0.73707021791767557</v>
          </cell>
          <cell r="H86">
            <v>0.76481840193704609</v>
          </cell>
          <cell r="I86">
            <v>5465.5991482872223</v>
          </cell>
          <cell r="J86">
            <v>5789.4649120264357</v>
          </cell>
          <cell r="K86">
            <v>5905.4752152470119</v>
          </cell>
          <cell r="L86">
            <v>6140.3057587199319</v>
          </cell>
          <cell r="M86">
            <v>6140.307078921659</v>
          </cell>
          <cell r="N86">
            <v>7246.9059307932412</v>
          </cell>
          <cell r="O86">
            <v>7674.477420209244</v>
          </cell>
          <cell r="P86">
            <v>7915.2842271293375</v>
          </cell>
          <cell r="Q86">
            <v>7672.331880247255</v>
          </cell>
          <cell r="R86">
            <v>8573.4280333876231</v>
          </cell>
          <cell r="S86">
            <v>9049.5319013062417</v>
          </cell>
          <cell r="T86">
            <v>9068.4674890013721</v>
          </cell>
          <cell r="U86">
            <v>8908.8706663613466</v>
          </cell>
          <cell r="V86">
            <v>9441.7683228720616</v>
          </cell>
          <cell r="W86">
            <v>3</v>
          </cell>
          <cell r="X86">
            <v>4</v>
          </cell>
          <cell r="Y86">
            <v>3</v>
          </cell>
          <cell r="Z86">
            <v>4</v>
          </cell>
          <cell r="AA86">
            <v>3</v>
          </cell>
          <cell r="AB86">
            <v>3</v>
          </cell>
        </row>
        <row r="87">
          <cell r="A87">
            <v>2605000</v>
          </cell>
          <cell r="B87">
            <v>3</v>
          </cell>
          <cell r="C87" t="str">
            <v xml:space="preserve">LAKE HAMILTON </v>
          </cell>
          <cell r="D87">
            <v>4153.7</v>
          </cell>
          <cell r="E87">
            <v>0.53225800000000001</v>
          </cell>
          <cell r="F87">
            <v>0.18559745570195366</v>
          </cell>
          <cell r="G87">
            <v>0.78792640477374443</v>
          </cell>
          <cell r="H87">
            <v>0.82687717553455986</v>
          </cell>
          <cell r="I87">
            <v>5057.9442993957528</v>
          </cell>
          <cell r="J87">
            <v>5448.9318328196159</v>
          </cell>
          <cell r="K87">
            <v>5680.5034772796052</v>
          </cell>
          <cell r="L87">
            <v>5863.8399716176509</v>
          </cell>
          <cell r="M87">
            <v>5863.8399716176509</v>
          </cell>
          <cell r="N87">
            <v>6865.124506613115</v>
          </cell>
          <cell r="O87">
            <v>7450.7352018612282</v>
          </cell>
          <cell r="P87">
            <v>7155.8178909978551</v>
          </cell>
          <cell r="Q87">
            <v>7080.6560983132849</v>
          </cell>
          <cell r="R87">
            <v>7542.9249424368145</v>
          </cell>
          <cell r="S87">
            <v>8108.6735047067523</v>
          </cell>
          <cell r="T87">
            <v>7951.6958499707052</v>
          </cell>
          <cell r="U87">
            <v>8167.1524787789385</v>
          </cell>
          <cell r="V87">
            <v>8630.0904591087474</v>
          </cell>
          <cell r="W87">
            <v>5</v>
          </cell>
          <cell r="X87">
            <v>5</v>
          </cell>
          <cell r="Y87">
            <v>3</v>
          </cell>
          <cell r="Z87">
            <v>2</v>
          </cell>
          <cell r="AA87">
            <v>4</v>
          </cell>
          <cell r="AB87">
            <v>4</v>
          </cell>
        </row>
        <row r="88">
          <cell r="A88">
            <v>2606000</v>
          </cell>
          <cell r="B88">
            <v>3</v>
          </cell>
          <cell r="C88" t="str">
            <v>LAKESIDE (GARLAND)</v>
          </cell>
          <cell r="D88">
            <v>3030.71</v>
          </cell>
          <cell r="E88">
            <v>0.42812699999999998</v>
          </cell>
          <cell r="F88">
            <v>0.21561916614810206</v>
          </cell>
          <cell r="G88">
            <v>0.85455445544554465</v>
          </cell>
          <cell r="H88">
            <v>0.86333804809052339</v>
          </cell>
          <cell r="I88">
            <v>5620.3801997161308</v>
          </cell>
          <cell r="J88">
            <v>5709.9183991877071</v>
          </cell>
          <cell r="K88">
            <v>5801.5998282741548</v>
          </cell>
          <cell r="L88">
            <v>5642.3969455555189</v>
          </cell>
          <cell r="M88">
            <v>5642.3969455555189</v>
          </cell>
          <cell r="N88">
            <v>6888.0635388761248</v>
          </cell>
          <cell r="O88">
            <v>6882.7805401434453</v>
          </cell>
          <cell r="P88">
            <v>7459.8460248390902</v>
          </cell>
          <cell r="Q88">
            <v>7513.1948723336418</v>
          </cell>
          <cell r="R88">
            <v>7957.6058653098726</v>
          </cell>
          <cell r="S88">
            <v>8453.971465597082</v>
          </cell>
          <cell r="T88">
            <v>8580.5229667131607</v>
          </cell>
          <cell r="U88">
            <v>8580.9677202804705</v>
          </cell>
          <cell r="V88">
            <v>8774.3406924450046</v>
          </cell>
          <cell r="W88">
            <v>5</v>
          </cell>
          <cell r="X88">
            <v>5</v>
          </cell>
          <cell r="Y88">
            <v>3</v>
          </cell>
          <cell r="Z88">
            <v>1</v>
          </cell>
          <cell r="AA88">
            <v>5</v>
          </cell>
          <cell r="AB88">
            <v>5</v>
          </cell>
        </row>
        <row r="89">
          <cell r="A89">
            <v>2607000</v>
          </cell>
          <cell r="B89">
            <v>3</v>
          </cell>
          <cell r="C89" t="str">
            <v xml:space="preserve">MOUNTAIN PINE </v>
          </cell>
          <cell r="D89">
            <v>552.58000000000004</v>
          </cell>
          <cell r="E89">
            <v>0.757216</v>
          </cell>
          <cell r="F89">
            <v>0.17147707979626486</v>
          </cell>
          <cell r="G89">
            <v>0.64291187739463596</v>
          </cell>
          <cell r="H89">
            <v>0.68747126436781603</v>
          </cell>
          <cell r="I89">
            <v>5773.7685039370081</v>
          </cell>
          <cell r="J89">
            <v>5499.2159646875434</v>
          </cell>
          <cell r="K89">
            <v>5720.0505891788507</v>
          </cell>
          <cell r="L89">
            <v>6218.6893699982702</v>
          </cell>
          <cell r="M89">
            <v>6218.6893699982711</v>
          </cell>
          <cell r="N89">
            <v>7729.6360849498442</v>
          </cell>
          <cell r="O89">
            <v>8212.5919797412153</v>
          </cell>
          <cell r="P89">
            <v>8519.4371768816618</v>
          </cell>
          <cell r="Q89">
            <v>8780.4707000771286</v>
          </cell>
          <cell r="R89">
            <v>9293.9895245341777</v>
          </cell>
          <cell r="S89">
            <v>9199.1796680572243</v>
          </cell>
          <cell r="T89">
            <v>9937.4332610373876</v>
          </cell>
          <cell r="U89">
            <v>9344.3676300372172</v>
          </cell>
          <cell r="V89">
            <v>9795.8270838611588</v>
          </cell>
          <cell r="W89">
            <v>2</v>
          </cell>
          <cell r="X89">
            <v>2</v>
          </cell>
          <cell r="Y89">
            <v>3</v>
          </cell>
          <cell r="Z89">
            <v>4</v>
          </cell>
          <cell r="AA89">
            <v>2</v>
          </cell>
          <cell r="AB89">
            <v>2</v>
          </cell>
        </row>
        <row r="90">
          <cell r="A90">
            <v>2703000</v>
          </cell>
          <cell r="B90">
            <v>3</v>
          </cell>
          <cell r="C90" t="str">
            <v xml:space="preserve">POYEN </v>
          </cell>
          <cell r="D90">
            <v>527.47</v>
          </cell>
          <cell r="E90">
            <v>0.570909</v>
          </cell>
          <cell r="F90">
            <v>3.4545454545454546E-2</v>
          </cell>
          <cell r="G90">
            <v>0.8295121951219514</v>
          </cell>
          <cell r="H90">
            <v>0.771260162601626</v>
          </cell>
          <cell r="I90">
            <v>4523.9026572061721</v>
          </cell>
          <cell r="J90">
            <v>4833.5920061747711</v>
          </cell>
          <cell r="K90">
            <v>5174.6574333284225</v>
          </cell>
          <cell r="L90">
            <v>5864.8913223826112</v>
          </cell>
          <cell r="M90">
            <v>5864.8913223826112</v>
          </cell>
          <cell r="N90">
            <v>6893.5333107407705</v>
          </cell>
          <cell r="O90">
            <v>6457.103878538499</v>
          </cell>
          <cell r="P90">
            <v>6888.6121307199419</v>
          </cell>
          <cell r="Q90">
            <v>7188.8222283813739</v>
          </cell>
          <cell r="R90">
            <v>8011.9321974009645</v>
          </cell>
          <cell r="S90">
            <v>8030.1581715692118</v>
          </cell>
          <cell r="T90">
            <v>8003.4150853346573</v>
          </cell>
          <cell r="U90">
            <v>8107.441356748016</v>
          </cell>
          <cell r="V90">
            <v>8069.6263105010712</v>
          </cell>
          <cell r="W90">
            <v>2</v>
          </cell>
          <cell r="X90">
            <v>1</v>
          </cell>
          <cell r="Y90">
            <v>1</v>
          </cell>
          <cell r="Z90">
            <v>2</v>
          </cell>
          <cell r="AA90">
            <v>5</v>
          </cell>
          <cell r="AB90">
            <v>3</v>
          </cell>
        </row>
        <row r="91">
          <cell r="A91">
            <v>2705000</v>
          </cell>
          <cell r="B91">
            <v>3</v>
          </cell>
          <cell r="C91" t="str">
            <v xml:space="preserve">SHERIDAN </v>
          </cell>
          <cell r="D91">
            <v>3957.11</v>
          </cell>
          <cell r="E91">
            <v>0.50213799999999997</v>
          </cell>
          <cell r="F91">
            <v>7.7197149643705457E-2</v>
          </cell>
          <cell r="G91">
            <v>0.79906749098402885</v>
          </cell>
          <cell r="H91">
            <v>0.77690365790829474</v>
          </cell>
          <cell r="I91">
            <v>4848.1156794710396</v>
          </cell>
          <cell r="J91">
            <v>5033.335732333293</v>
          </cell>
          <cell r="K91">
            <v>5534.2778581991224</v>
          </cell>
          <cell r="L91">
            <v>5854.5496259914171</v>
          </cell>
          <cell r="M91">
            <v>5854.5498823372591</v>
          </cell>
          <cell r="N91">
            <v>6570.3185255874405</v>
          </cell>
          <cell r="O91">
            <v>6622.2213575324486</v>
          </cell>
          <cell r="P91">
            <v>6844.7884734064664</v>
          </cell>
          <cell r="Q91">
            <v>6803.0560430680871</v>
          </cell>
          <cell r="R91">
            <v>7522.8376227129729</v>
          </cell>
          <cell r="S91">
            <v>7691.1114697858548</v>
          </cell>
          <cell r="T91">
            <v>8040.2771043607208</v>
          </cell>
          <cell r="U91">
            <v>8082.5350169001467</v>
          </cell>
          <cell r="V91">
            <v>7646.5170389501427</v>
          </cell>
          <cell r="W91">
            <v>5</v>
          </cell>
          <cell r="X91">
            <v>5</v>
          </cell>
          <cell r="Y91">
            <v>2</v>
          </cell>
          <cell r="Z91">
            <v>1</v>
          </cell>
          <cell r="AA91">
            <v>5</v>
          </cell>
          <cell r="AB91">
            <v>3</v>
          </cell>
        </row>
        <row r="92">
          <cell r="A92">
            <v>2803000</v>
          </cell>
          <cell r="B92">
            <v>2</v>
          </cell>
          <cell r="C92" t="str">
            <v xml:space="preserve">MARMADUKE </v>
          </cell>
          <cell r="D92">
            <v>675.88</v>
          </cell>
          <cell r="E92">
            <v>0.64665799999999996</v>
          </cell>
          <cell r="F92">
            <v>4.0927694406548434E-2</v>
          </cell>
          <cell r="G92">
            <v>0.62230061349693244</v>
          </cell>
          <cell r="H92">
            <v>0.75601226993865034</v>
          </cell>
          <cell r="I92">
            <v>4866.4384785626899</v>
          </cell>
          <cell r="J92">
            <v>5287.0669651943817</v>
          </cell>
          <cell r="K92">
            <v>5505.2237785194502</v>
          </cell>
          <cell r="L92">
            <v>5680.7360959651032</v>
          </cell>
          <cell r="M92">
            <v>5680.7347328244277</v>
          </cell>
          <cell r="N92">
            <v>7678.6729995685282</v>
          </cell>
          <cell r="O92">
            <v>10768.784509512887</v>
          </cell>
          <cell r="P92">
            <v>7701.4992032406508</v>
          </cell>
          <cell r="Q92">
            <v>7402.7193335374122</v>
          </cell>
          <cell r="R92">
            <v>7967.8229519345923</v>
          </cell>
          <cell r="S92">
            <v>8817.2736071071377</v>
          </cell>
          <cell r="T92">
            <v>8268.6107036493759</v>
          </cell>
          <cell r="U92">
            <v>8279.8881257310804</v>
          </cell>
          <cell r="V92">
            <v>8562.2755666686389</v>
          </cell>
          <cell r="W92">
            <v>2</v>
          </cell>
          <cell r="X92">
            <v>2</v>
          </cell>
          <cell r="Y92">
            <v>1</v>
          </cell>
          <cell r="Z92">
            <v>3</v>
          </cell>
          <cell r="AA92">
            <v>2</v>
          </cell>
          <cell r="AB92">
            <v>2</v>
          </cell>
        </row>
        <row r="93">
          <cell r="A93">
            <v>2807000</v>
          </cell>
          <cell r="B93">
            <v>2</v>
          </cell>
          <cell r="C93" t="str">
            <v xml:space="preserve">GREENE COUNTY TECH </v>
          </cell>
          <cell r="D93">
            <v>3309.6</v>
          </cell>
          <cell r="E93">
            <v>0.516988</v>
          </cell>
          <cell r="F93">
            <v>4.8131370328425821E-2</v>
          </cell>
          <cell r="G93">
            <v>0.73103864734299528</v>
          </cell>
          <cell r="H93">
            <v>0.78391908212560391</v>
          </cell>
          <cell r="I93">
            <v>4948.7140660027126</v>
          </cell>
          <cell r="J93">
            <v>5126.2183393346259</v>
          </cell>
          <cell r="K93">
            <v>5212.4728572786362</v>
          </cell>
          <cell r="L93">
            <v>5676.9189367626368</v>
          </cell>
          <cell r="M93">
            <v>6988.0828833882606</v>
          </cell>
          <cell r="N93">
            <v>6608.5627179851235</v>
          </cell>
          <cell r="O93">
            <v>7110.3455043924123</v>
          </cell>
          <cell r="P93">
            <v>7491.440515659704</v>
          </cell>
          <cell r="Q93">
            <v>7304.2397876996729</v>
          </cell>
          <cell r="R93">
            <v>7916.5546735248627</v>
          </cell>
          <cell r="S93">
            <v>8186.7882566465978</v>
          </cell>
          <cell r="T93">
            <v>8640.2400748350101</v>
          </cell>
          <cell r="U93">
            <v>8549.5084482358561</v>
          </cell>
          <cell r="V93">
            <v>8424.1424462170653</v>
          </cell>
          <cell r="W93">
            <v>5</v>
          </cell>
          <cell r="X93">
            <v>5</v>
          </cell>
          <cell r="Y93">
            <v>1</v>
          </cell>
          <cell r="Z93">
            <v>2</v>
          </cell>
          <cell r="AA93">
            <v>3</v>
          </cell>
          <cell r="AB93">
            <v>3</v>
          </cell>
        </row>
        <row r="94">
          <cell r="A94">
            <v>2808000</v>
          </cell>
          <cell r="B94">
            <v>2</v>
          </cell>
          <cell r="C94" t="str">
            <v xml:space="preserve">PARAGOULD </v>
          </cell>
          <cell r="D94">
            <v>2733.27</v>
          </cell>
          <cell r="E94">
            <v>0.63651899999999995</v>
          </cell>
          <cell r="F94">
            <v>0.10106200753682767</v>
          </cell>
          <cell r="G94">
            <v>0.62864056939501778</v>
          </cell>
          <cell r="H94">
            <v>0.71285409252669041</v>
          </cell>
          <cell r="I94">
            <v>5345.7461186925038</v>
          </cell>
          <cell r="J94">
            <v>5534.4650632181865</v>
          </cell>
          <cell r="K94">
            <v>6131.0526721240358</v>
          </cell>
          <cell r="L94">
            <v>6247.4144735268555</v>
          </cell>
          <cell r="M94">
            <v>6247.4148721587517</v>
          </cell>
          <cell r="N94">
            <v>6805.2149340077585</v>
          </cell>
          <cell r="O94">
            <v>7323.0884852781392</v>
          </cell>
          <cell r="P94">
            <v>7720.3614994485606</v>
          </cell>
          <cell r="Q94">
            <v>7839.9340309062136</v>
          </cell>
          <cell r="R94">
            <v>8615.2839964761206</v>
          </cell>
          <cell r="S94">
            <v>8473.0341198494934</v>
          </cell>
          <cell r="T94">
            <v>8358.4878478260871</v>
          </cell>
          <cell r="U94">
            <v>8226.0212987575414</v>
          </cell>
          <cell r="V94">
            <v>8288.106732960885</v>
          </cell>
          <cell r="W94">
            <v>5</v>
          </cell>
          <cell r="X94">
            <v>5</v>
          </cell>
          <cell r="Y94">
            <v>3</v>
          </cell>
          <cell r="Z94">
            <v>3</v>
          </cell>
          <cell r="AA94">
            <v>2</v>
          </cell>
          <cell r="AB94">
            <v>2</v>
          </cell>
        </row>
        <row r="95">
          <cell r="A95">
            <v>2901000</v>
          </cell>
          <cell r="B95">
            <v>4</v>
          </cell>
          <cell r="C95" t="str">
            <v xml:space="preserve">BLEVINS </v>
          </cell>
          <cell r="D95">
            <v>481.63</v>
          </cell>
          <cell r="E95">
            <v>0.82703800000000005</v>
          </cell>
          <cell r="F95">
            <v>0.36779324055666002</v>
          </cell>
          <cell r="G95">
            <v>0.64654999999999996</v>
          </cell>
          <cell r="H95">
            <v>0.76950000000000007</v>
          </cell>
          <cell r="I95">
            <v>5565.5628860780771</v>
          </cell>
          <cell r="J95">
            <v>6057.5102950111386</v>
          </cell>
          <cell r="K95">
            <v>6558.3883904768527</v>
          </cell>
          <cell r="L95">
            <v>6727.5841979070974</v>
          </cell>
          <cell r="M95">
            <v>6727.5841979070965</v>
          </cell>
          <cell r="N95">
            <v>7738.5667722562248</v>
          </cell>
          <cell r="O95">
            <v>8068.0492216150933</v>
          </cell>
          <cell r="P95">
            <v>8861.9867279854334</v>
          </cell>
          <cell r="Q95">
            <v>9681.9204639602322</v>
          </cell>
          <cell r="R95">
            <v>10037.958275570581</v>
          </cell>
          <cell r="S95">
            <v>9918.0114233626191</v>
          </cell>
          <cell r="T95">
            <v>10050.681834967789</v>
          </cell>
          <cell r="U95">
            <v>9844.4891947057204</v>
          </cell>
          <cell r="V95">
            <v>9687.6049041795577</v>
          </cell>
          <cell r="W95">
            <v>1</v>
          </cell>
          <cell r="X95">
            <v>1</v>
          </cell>
          <cell r="Y95">
            <v>4</v>
          </cell>
          <cell r="Z95">
            <v>5</v>
          </cell>
          <cell r="AA95">
            <v>2</v>
          </cell>
          <cell r="AB95">
            <v>3</v>
          </cell>
        </row>
        <row r="96">
          <cell r="A96">
            <v>2903000</v>
          </cell>
          <cell r="B96">
            <v>4</v>
          </cell>
          <cell r="C96" t="str">
            <v xml:space="preserve">HOPE </v>
          </cell>
          <cell r="D96">
            <v>2402.73</v>
          </cell>
          <cell r="E96">
            <v>0.81277600000000005</v>
          </cell>
          <cell r="F96">
            <v>0.76617115307352346</v>
          </cell>
          <cell r="G96">
            <v>0.51231788079470197</v>
          </cell>
          <cell r="H96">
            <v>0.5818543046357616</v>
          </cell>
          <cell r="I96">
            <v>5220.4104754187138</v>
          </cell>
          <cell r="J96">
            <v>5317.2535491876997</v>
          </cell>
          <cell r="K96">
            <v>5462.9535092237547</v>
          </cell>
          <cell r="L96">
            <v>6011.793144928035</v>
          </cell>
          <cell r="M96">
            <v>6011.7935280213615</v>
          </cell>
          <cell r="N96">
            <v>7854.1415252555516</v>
          </cell>
          <cell r="O96">
            <v>8111.2087243481519</v>
          </cell>
          <cell r="P96">
            <v>8153.0765691725401</v>
          </cell>
          <cell r="Q96">
            <v>8246.3981769206421</v>
          </cell>
          <cell r="R96">
            <v>9280.9798263372668</v>
          </cell>
          <cell r="S96">
            <v>9394.4661021417051</v>
          </cell>
          <cell r="T96">
            <v>9739.266810696301</v>
          </cell>
          <cell r="U96">
            <v>9201.3457607419059</v>
          </cell>
          <cell r="V96">
            <v>9684.8121678257648</v>
          </cell>
          <cell r="W96">
            <v>5</v>
          </cell>
          <cell r="X96">
            <v>5</v>
          </cell>
          <cell r="Y96">
            <v>5</v>
          </cell>
          <cell r="Z96">
            <v>5</v>
          </cell>
          <cell r="AA96">
            <v>1</v>
          </cell>
          <cell r="AB96">
            <v>1</v>
          </cell>
        </row>
        <row r="97">
          <cell r="A97">
            <v>2906000</v>
          </cell>
          <cell r="B97">
            <v>4</v>
          </cell>
          <cell r="C97" t="str">
            <v xml:space="preserve">SPRING HILL </v>
          </cell>
          <cell r="D97">
            <v>548.03</v>
          </cell>
          <cell r="E97">
            <v>0.49741800000000003</v>
          </cell>
          <cell r="F97">
            <v>0.11876075731497418</v>
          </cell>
          <cell r="G97">
            <v>0.80716666666666659</v>
          </cell>
          <cell r="H97">
            <v>0.90458333333333329</v>
          </cell>
          <cell r="I97">
            <v>5490.9708332417522</v>
          </cell>
          <cell r="J97">
            <v>5628.495560181841</v>
          </cell>
          <cell r="K97">
            <v>5273.3985240602578</v>
          </cell>
          <cell r="L97">
            <v>5627.6543616561321</v>
          </cell>
          <cell r="M97">
            <v>5627.6543616561321</v>
          </cell>
          <cell r="N97">
            <v>6944.8000278568161</v>
          </cell>
          <cell r="O97">
            <v>7175.4870980934393</v>
          </cell>
          <cell r="P97">
            <v>7815.0256727430551</v>
          </cell>
          <cell r="Q97">
            <v>7249.0327479426487</v>
          </cell>
          <cell r="R97">
            <v>8078.972799787879</v>
          </cell>
          <cell r="S97">
            <v>7459.2846884598957</v>
          </cell>
          <cell r="T97">
            <v>7248.230271740129</v>
          </cell>
          <cell r="U97">
            <v>7428.7559267042725</v>
          </cell>
          <cell r="V97">
            <v>7768.294162728318</v>
          </cell>
          <cell r="W97">
            <v>2</v>
          </cell>
          <cell r="X97">
            <v>1</v>
          </cell>
          <cell r="Y97">
            <v>3</v>
          </cell>
          <cell r="Z97">
            <v>1</v>
          </cell>
          <cell r="AA97">
            <v>5</v>
          </cell>
          <cell r="AB97">
            <v>5</v>
          </cell>
        </row>
        <row r="98">
          <cell r="A98">
            <v>3001000</v>
          </cell>
          <cell r="B98">
            <v>3</v>
          </cell>
          <cell r="C98" t="str">
            <v xml:space="preserve">BISMARCK </v>
          </cell>
          <cell r="D98">
            <v>929.29</v>
          </cell>
          <cell r="E98">
            <v>0.62701600000000002</v>
          </cell>
          <cell r="F98">
            <v>8.165322580645161E-2</v>
          </cell>
          <cell r="G98">
            <v>0.79107798165137622</v>
          </cell>
          <cell r="H98">
            <v>0.8315366972477064</v>
          </cell>
          <cell r="I98">
            <v>5006.4360099657042</v>
          </cell>
          <cell r="J98">
            <v>5165.5483565270242</v>
          </cell>
          <cell r="K98">
            <v>6015.491165639095</v>
          </cell>
          <cell r="L98">
            <v>6317.8346019165028</v>
          </cell>
          <cell r="M98">
            <v>6317.8366987481913</v>
          </cell>
          <cell r="N98">
            <v>7107.9959996288326</v>
          </cell>
          <cell r="O98">
            <v>7194.7387409099474</v>
          </cell>
          <cell r="P98">
            <v>7053.0761325117228</v>
          </cell>
          <cell r="Q98">
            <v>8034.5582819266865</v>
          </cell>
          <cell r="R98">
            <v>8545.1098509680523</v>
          </cell>
          <cell r="S98">
            <v>9297.0242284084034</v>
          </cell>
          <cell r="T98">
            <v>9124.5286967353513</v>
          </cell>
          <cell r="U98">
            <v>8505.6289002825142</v>
          </cell>
          <cell r="V98">
            <v>8971.3451021747787</v>
          </cell>
          <cell r="W98">
            <v>3</v>
          </cell>
          <cell r="X98">
            <v>3</v>
          </cell>
          <cell r="Y98">
            <v>2</v>
          </cell>
          <cell r="Z98">
            <v>3</v>
          </cell>
          <cell r="AA98">
            <v>4</v>
          </cell>
          <cell r="AB98">
            <v>4</v>
          </cell>
        </row>
        <row r="99">
          <cell r="A99">
            <v>3002000</v>
          </cell>
          <cell r="B99">
            <v>3</v>
          </cell>
          <cell r="C99" t="str">
            <v xml:space="preserve">GLEN ROSE </v>
          </cell>
          <cell r="D99">
            <v>934</v>
          </cell>
          <cell r="E99">
            <v>0.55971700000000002</v>
          </cell>
          <cell r="F99">
            <v>3.7449392712550607E-2</v>
          </cell>
          <cell r="G99">
            <v>0.81156108597285059</v>
          </cell>
          <cell r="H99">
            <v>0.80219457013574669</v>
          </cell>
          <cell r="I99">
            <v>5295.6202299141787</v>
          </cell>
          <cell r="J99">
            <v>5073.6580375952035</v>
          </cell>
          <cell r="K99">
            <v>5587.7317522145495</v>
          </cell>
          <cell r="L99">
            <v>5701.1619432355337</v>
          </cell>
          <cell r="M99">
            <v>5701.1640255710799</v>
          </cell>
          <cell r="N99">
            <v>6926.9255120848911</v>
          </cell>
          <cell r="O99">
            <v>7674.7730722574697</v>
          </cell>
          <cell r="P99">
            <v>7680.9306718740208</v>
          </cell>
          <cell r="Q99">
            <v>8185.1206751237223</v>
          </cell>
          <cell r="R99">
            <v>8738.4986629103423</v>
          </cell>
          <cell r="S99">
            <v>9041.4087901701332</v>
          </cell>
          <cell r="T99">
            <v>8550.5373951356287</v>
          </cell>
          <cell r="U99">
            <v>8435.2993219314158</v>
          </cell>
          <cell r="V99">
            <v>8728.2879229122063</v>
          </cell>
          <cell r="W99">
            <v>3</v>
          </cell>
          <cell r="X99">
            <v>2</v>
          </cell>
          <cell r="Y99">
            <v>1</v>
          </cell>
          <cell r="Z99">
            <v>2</v>
          </cell>
          <cell r="AA99">
            <v>5</v>
          </cell>
          <cell r="AB99">
            <v>4</v>
          </cell>
        </row>
        <row r="100">
          <cell r="A100">
            <v>3003000</v>
          </cell>
          <cell r="B100">
            <v>3</v>
          </cell>
          <cell r="C100" t="str">
            <v>MAGNET COVE .</v>
          </cell>
          <cell r="D100">
            <v>605.73</v>
          </cell>
          <cell r="E100">
            <v>0.459119</v>
          </cell>
          <cell r="F100">
            <v>4.40251572327044E-2</v>
          </cell>
          <cell r="G100">
            <v>0.85979591836734692</v>
          </cell>
          <cell r="H100">
            <v>0.84068027210884355</v>
          </cell>
          <cell r="I100">
            <v>4933.5599374021913</v>
          </cell>
          <cell r="J100">
            <v>4756.2337279244848</v>
          </cell>
          <cell r="K100">
            <v>5672.6221804511279</v>
          </cell>
          <cell r="L100">
            <v>5958.4754883495671</v>
          </cell>
          <cell r="M100">
            <v>5958.4754883495661</v>
          </cell>
          <cell r="N100">
            <v>7026.6701309640248</v>
          </cell>
          <cell r="O100">
            <v>8021.8736192332681</v>
          </cell>
          <cell r="P100">
            <v>8485.8398511559462</v>
          </cell>
          <cell r="Q100">
            <v>7914.1342539924835</v>
          </cell>
          <cell r="R100">
            <v>8889.3587598731283</v>
          </cell>
          <cell r="S100">
            <v>9599.2529901614053</v>
          </cell>
          <cell r="T100">
            <v>9985.520588137786</v>
          </cell>
          <cell r="U100">
            <v>9242.8190899932833</v>
          </cell>
          <cell r="V100">
            <v>9442.8442375315753</v>
          </cell>
          <cell r="W100">
            <v>2</v>
          </cell>
          <cell r="X100">
            <v>3</v>
          </cell>
          <cell r="Y100">
            <v>1</v>
          </cell>
          <cell r="Z100">
            <v>1</v>
          </cell>
          <cell r="AA100">
            <v>5</v>
          </cell>
          <cell r="AB100">
            <v>5</v>
          </cell>
        </row>
        <row r="101">
          <cell r="A101">
            <v>3004000</v>
          </cell>
          <cell r="B101">
            <v>3</v>
          </cell>
          <cell r="C101" t="str">
            <v xml:space="preserve">MALVERN </v>
          </cell>
          <cell r="D101">
            <v>2064.9299999999998</v>
          </cell>
          <cell r="E101">
            <v>0.72072499999999995</v>
          </cell>
          <cell r="F101">
            <v>0.42611524163568776</v>
          </cell>
          <cell r="G101">
            <v>0.64168831168831164</v>
          </cell>
          <cell r="H101">
            <v>0.69896103896103901</v>
          </cell>
          <cell r="I101">
            <v>5297.3229743663524</v>
          </cell>
          <cell r="J101">
            <v>5532.5405358494563</v>
          </cell>
          <cell r="K101">
            <v>5949.9497181765109</v>
          </cell>
          <cell r="L101">
            <v>6454.0659684379771</v>
          </cell>
          <cell r="M101">
            <v>6454.0664571654779</v>
          </cell>
          <cell r="N101">
            <v>8292.7699676968332</v>
          </cell>
          <cell r="O101">
            <v>8507.0711687951825</v>
          </cell>
          <cell r="P101">
            <v>8471.5728970413129</v>
          </cell>
          <cell r="Q101">
            <v>8266.3382973391763</v>
          </cell>
          <cell r="R101">
            <v>8917.6860809719765</v>
          </cell>
          <cell r="S101">
            <v>8962.4355135003989</v>
          </cell>
          <cell r="T101">
            <v>8895.5227670709628</v>
          </cell>
          <cell r="U101">
            <v>9149.1538640460549</v>
          </cell>
          <cell r="V101">
            <v>9336.105930951655</v>
          </cell>
          <cell r="W101">
            <v>4</v>
          </cell>
          <cell r="X101">
            <v>5</v>
          </cell>
          <cell r="Y101">
            <v>4</v>
          </cell>
          <cell r="Z101">
            <v>4</v>
          </cell>
          <cell r="AA101">
            <v>2</v>
          </cell>
          <cell r="AB101">
            <v>2</v>
          </cell>
        </row>
        <row r="102">
          <cell r="A102">
            <v>3005000</v>
          </cell>
          <cell r="B102">
            <v>3</v>
          </cell>
          <cell r="C102" t="str">
            <v xml:space="preserve">OUACHITA </v>
          </cell>
          <cell r="D102">
            <v>482.65</v>
          </cell>
          <cell r="E102">
            <v>0.49011900000000003</v>
          </cell>
          <cell r="F102">
            <v>5.731225296442688E-2</v>
          </cell>
          <cell r="G102">
            <v>0.75768558951965059</v>
          </cell>
          <cell r="H102">
            <v>0.84384279475982538</v>
          </cell>
          <cell r="I102">
            <v>5859.8139509507055</v>
          </cell>
          <cell r="J102">
            <v>5465.9799614230606</v>
          </cell>
          <cell r="K102">
            <v>5882.1899946780204</v>
          </cell>
          <cell r="L102">
            <v>6013.3722487013347</v>
          </cell>
          <cell r="M102">
            <v>6013.3749263642694</v>
          </cell>
          <cell r="N102">
            <v>6944.5452754898442</v>
          </cell>
          <cell r="O102">
            <v>6626.0429960059673</v>
          </cell>
          <cell r="P102">
            <v>7149.4497895652585</v>
          </cell>
          <cell r="Q102">
            <v>6760.6477029227735</v>
          </cell>
          <cell r="R102">
            <v>8331.4313255636644</v>
          </cell>
          <cell r="S102">
            <v>8293.2880683760686</v>
          </cell>
          <cell r="T102">
            <v>7879.7187252049716</v>
          </cell>
          <cell r="U102">
            <v>7917.8981596197591</v>
          </cell>
          <cell r="V102">
            <v>8069.5500051797371</v>
          </cell>
          <cell r="W102">
            <v>1</v>
          </cell>
          <cell r="X102">
            <v>1</v>
          </cell>
          <cell r="Y102">
            <v>2</v>
          </cell>
          <cell r="Z102">
            <v>1</v>
          </cell>
          <cell r="AA102">
            <v>4</v>
          </cell>
          <cell r="AB102">
            <v>5</v>
          </cell>
        </row>
        <row r="103">
          <cell r="A103">
            <v>3102000</v>
          </cell>
          <cell r="B103">
            <v>4</v>
          </cell>
          <cell r="C103" t="str">
            <v xml:space="preserve">DIERKS </v>
          </cell>
          <cell r="D103">
            <v>535.66</v>
          </cell>
          <cell r="E103">
            <v>0.63908500000000001</v>
          </cell>
          <cell r="F103">
            <v>9.6830985915492954E-2</v>
          </cell>
          <cell r="G103">
            <v>0.73817829457364348</v>
          </cell>
          <cell r="H103">
            <v>0.83810077519379833</v>
          </cell>
          <cell r="I103">
            <v>5369.1471650111298</v>
          </cell>
          <cell r="J103">
            <v>5350.7865329769875</v>
          </cell>
          <cell r="K103">
            <v>5953.3423214968934</v>
          </cell>
          <cell r="L103">
            <v>6490.3723094822581</v>
          </cell>
          <cell r="M103">
            <v>6490.3723094822562</v>
          </cell>
          <cell r="N103">
            <v>6666.3976684434565</v>
          </cell>
          <cell r="O103">
            <v>8017.9014292655274</v>
          </cell>
          <cell r="P103">
            <v>8257.2414439756212</v>
          </cell>
          <cell r="Q103">
            <v>8482.718069367962</v>
          </cell>
          <cell r="R103">
            <v>10074.329634976286</v>
          </cell>
          <cell r="S103">
            <v>8884.3339816021326</v>
          </cell>
          <cell r="T103">
            <v>9362.4486440053988</v>
          </cell>
          <cell r="U103">
            <v>8714.1303769317019</v>
          </cell>
          <cell r="V103">
            <v>8485.4430422282803</v>
          </cell>
          <cell r="W103">
            <v>2</v>
          </cell>
          <cell r="X103">
            <v>2</v>
          </cell>
          <cell r="Y103">
            <v>3</v>
          </cell>
          <cell r="Z103">
            <v>3</v>
          </cell>
          <cell r="AA103">
            <v>3</v>
          </cell>
          <cell r="AB103">
            <v>5</v>
          </cell>
        </row>
        <row r="104">
          <cell r="A104">
            <v>3104000</v>
          </cell>
          <cell r="B104">
            <v>4</v>
          </cell>
          <cell r="C104" t="str">
            <v xml:space="preserve">MINERAL SPRINGS </v>
          </cell>
          <cell r="D104">
            <v>393.81</v>
          </cell>
          <cell r="E104">
            <v>0.89731000000000005</v>
          </cell>
          <cell r="F104">
            <v>0.81418092909535456</v>
          </cell>
          <cell r="G104">
            <v>0.44988505747126439</v>
          </cell>
          <cell r="H104">
            <v>0.51362068965517238</v>
          </cell>
          <cell r="I104">
            <v>5260.8548585485851</v>
          </cell>
          <cell r="J104">
            <v>5481.8217325165488</v>
          </cell>
          <cell r="K104">
            <v>6160.5679038604703</v>
          </cell>
          <cell r="L104">
            <v>6594.9641868436092</v>
          </cell>
          <cell r="M104">
            <v>11487.436498632278</v>
          </cell>
          <cell r="N104">
            <v>9107.8880917979895</v>
          </cell>
          <cell r="O104">
            <v>9361.9127326331291</v>
          </cell>
          <cell r="P104">
            <v>9803.2833343087332</v>
          </cell>
          <cell r="Q104">
            <v>8827.5317639017321</v>
          </cell>
          <cell r="R104">
            <v>10685.866016522765</v>
          </cell>
          <cell r="S104">
            <v>11097.960045320451</v>
          </cell>
          <cell r="T104">
            <v>11302.69980795725</v>
          </cell>
          <cell r="U104">
            <v>12273.758011125925</v>
          </cell>
          <cell r="V104">
            <v>12189.448744318324</v>
          </cell>
          <cell r="W104">
            <v>1</v>
          </cell>
          <cell r="X104">
            <v>5</v>
          </cell>
          <cell r="Y104">
            <v>5</v>
          </cell>
          <cell r="Z104">
            <v>5</v>
          </cell>
          <cell r="AA104">
            <v>1</v>
          </cell>
          <cell r="AB104">
            <v>1</v>
          </cell>
        </row>
        <row r="105">
          <cell r="A105">
            <v>3105000</v>
          </cell>
          <cell r="B105">
            <v>4</v>
          </cell>
          <cell r="C105" t="str">
            <v xml:space="preserve">NASHVILLE </v>
          </cell>
          <cell r="D105">
            <v>1881.58</v>
          </cell>
          <cell r="E105">
            <v>0.65347</v>
          </cell>
          <cell r="F105">
            <v>0.46426735218508997</v>
          </cell>
          <cell r="G105">
            <v>0.74742243436754174</v>
          </cell>
          <cell r="H105">
            <v>0.79686157517899758</v>
          </cell>
          <cell r="I105">
            <v>4968.8854694352713</v>
          </cell>
          <cell r="J105">
            <v>5307.8225259994697</v>
          </cell>
          <cell r="K105">
            <v>5531.6899430490566</v>
          </cell>
          <cell r="L105">
            <v>6021.1331458067843</v>
          </cell>
          <cell r="M105">
            <v>6021.1325585628974</v>
          </cell>
          <cell r="N105">
            <v>6977.6413417610611</v>
          </cell>
          <cell r="O105">
            <v>7268.5913769798626</v>
          </cell>
          <cell r="P105">
            <v>7410.3967079217764</v>
          </cell>
          <cell r="Q105">
            <v>7544.8629344919782</v>
          </cell>
          <cell r="R105">
            <v>8222.6198004248163</v>
          </cell>
          <cell r="S105">
            <v>8268.6053361220602</v>
          </cell>
          <cell r="T105">
            <v>7954.5450642635233</v>
          </cell>
          <cell r="U105">
            <v>8260.2985390307695</v>
          </cell>
          <cell r="V105">
            <v>8348.9094750156783</v>
          </cell>
          <cell r="W105">
            <v>4</v>
          </cell>
          <cell r="X105">
            <v>4</v>
          </cell>
          <cell r="Y105">
            <v>4</v>
          </cell>
          <cell r="Z105">
            <v>3</v>
          </cell>
          <cell r="AA105">
            <v>4</v>
          </cell>
          <cell r="AB105">
            <v>4</v>
          </cell>
        </row>
        <row r="106">
          <cell r="A106">
            <v>3201000</v>
          </cell>
          <cell r="B106">
            <v>2</v>
          </cell>
          <cell r="C106" t="str">
            <v xml:space="preserve">BATESVILLE </v>
          </cell>
          <cell r="D106">
            <v>2865.91</v>
          </cell>
          <cell r="E106">
            <v>0.52437800000000001</v>
          </cell>
          <cell r="F106">
            <v>0.23681592039800994</v>
          </cell>
          <cell r="G106">
            <v>0.77028839221341028</v>
          </cell>
          <cell r="H106">
            <v>0.80525594808940171</v>
          </cell>
          <cell r="I106">
            <v>5485.0876402110789</v>
          </cell>
          <cell r="J106">
            <v>5673.0843591563053</v>
          </cell>
          <cell r="K106">
            <v>5742.868188253723</v>
          </cell>
          <cell r="L106">
            <v>6204.3553873425008</v>
          </cell>
          <cell r="M106">
            <v>6204.3549082546824</v>
          </cell>
          <cell r="N106">
            <v>7899.6676205762442</v>
          </cell>
          <cell r="O106">
            <v>8271.0132132034287</v>
          </cell>
          <cell r="P106">
            <v>8317.1811704855227</v>
          </cell>
          <cell r="Q106">
            <v>8637.5997948423192</v>
          </cell>
          <cell r="R106">
            <v>9109.8290993666542</v>
          </cell>
          <cell r="S106">
            <v>9043.3635959216172</v>
          </cell>
          <cell r="T106">
            <v>9333.7874747489259</v>
          </cell>
          <cell r="U106">
            <v>9388.1714388455239</v>
          </cell>
          <cell r="V106">
            <v>8990.7910611289262</v>
          </cell>
          <cell r="W106">
            <v>5</v>
          </cell>
          <cell r="X106">
            <v>5</v>
          </cell>
          <cell r="Y106">
            <v>4</v>
          </cell>
          <cell r="Z106">
            <v>2</v>
          </cell>
          <cell r="AA106">
            <v>4</v>
          </cell>
          <cell r="AB106">
            <v>4</v>
          </cell>
        </row>
        <row r="107">
          <cell r="A107">
            <v>3209000</v>
          </cell>
          <cell r="B107">
            <v>2</v>
          </cell>
          <cell r="C107" t="str">
            <v>SOUTHSIDE  (INDEPENDENCE)</v>
          </cell>
          <cell r="D107">
            <v>1524.52</v>
          </cell>
          <cell r="E107">
            <v>0.60148100000000004</v>
          </cell>
          <cell r="F107">
            <v>7.0326958667489198E-2</v>
          </cell>
          <cell r="G107">
            <v>0.72979971387696707</v>
          </cell>
          <cell r="H107">
            <v>0.79896995708154506</v>
          </cell>
          <cell r="I107">
            <v>4886.2364777239882</v>
          </cell>
          <cell r="J107">
            <v>5197.1320953183849</v>
          </cell>
          <cell r="K107">
            <v>5463.3166831633789</v>
          </cell>
          <cell r="L107">
            <v>5725.231729470398</v>
          </cell>
          <cell r="M107">
            <v>5725.2309531572655</v>
          </cell>
          <cell r="N107">
            <v>7166.0274951614247</v>
          </cell>
          <cell r="O107">
            <v>7633.9063654734418</v>
          </cell>
          <cell r="P107">
            <v>7795.0467894510521</v>
          </cell>
          <cell r="Q107">
            <v>8052.1766847088693</v>
          </cell>
          <cell r="R107">
            <v>8176.0917974077929</v>
          </cell>
          <cell r="S107">
            <v>8404.0385464002393</v>
          </cell>
          <cell r="T107">
            <v>8382.7652995372719</v>
          </cell>
          <cell r="U107">
            <v>8132.5320065863034</v>
          </cell>
          <cell r="V107">
            <v>8197.5420656993683</v>
          </cell>
          <cell r="W107">
            <v>4</v>
          </cell>
          <cell r="X107">
            <v>3</v>
          </cell>
          <cell r="Y107">
            <v>2</v>
          </cell>
          <cell r="Z107">
            <v>2</v>
          </cell>
          <cell r="AA107">
            <v>3</v>
          </cell>
          <cell r="AB107">
            <v>4</v>
          </cell>
        </row>
        <row r="108">
          <cell r="A108">
            <v>3211000</v>
          </cell>
          <cell r="B108">
            <v>2</v>
          </cell>
          <cell r="C108" t="str">
            <v xml:space="preserve">MIDLAND </v>
          </cell>
          <cell r="D108">
            <v>489.11</v>
          </cell>
          <cell r="E108">
            <v>0.70377699999999999</v>
          </cell>
          <cell r="F108">
            <v>5.5666003976143144E-2</v>
          </cell>
          <cell r="G108">
            <v>0.7115481171548117</v>
          </cell>
          <cell r="H108">
            <v>0.81033472803347273</v>
          </cell>
          <cell r="I108">
            <v>5761.5080777168887</v>
          </cell>
          <cell r="J108">
            <v>6052.966147425981</v>
          </cell>
          <cell r="K108">
            <v>6715.3562172543016</v>
          </cell>
          <cell r="L108">
            <v>6439.6853997369308</v>
          </cell>
          <cell r="M108">
            <v>6439.6853997369317</v>
          </cell>
          <cell r="N108">
            <v>6876.1672393829595</v>
          </cell>
          <cell r="O108">
            <v>6608.489483826851</v>
          </cell>
          <cell r="P108">
            <v>7009.6171738709054</v>
          </cell>
          <cell r="Q108">
            <v>7314.2851234667532</v>
          </cell>
          <cell r="R108">
            <v>8018.8995277207387</v>
          </cell>
          <cell r="S108">
            <v>8374.4604731217223</v>
          </cell>
          <cell r="T108">
            <v>8733.9054970760226</v>
          </cell>
          <cell r="U108">
            <v>8806.2508293696792</v>
          </cell>
          <cell r="V108">
            <v>9447.3479789822322</v>
          </cell>
          <cell r="W108">
            <v>1</v>
          </cell>
          <cell r="X108">
            <v>3</v>
          </cell>
          <cell r="Y108">
            <v>2</v>
          </cell>
          <cell r="Z108">
            <v>4</v>
          </cell>
          <cell r="AA108">
            <v>3</v>
          </cell>
          <cell r="AB108">
            <v>4</v>
          </cell>
        </row>
        <row r="109">
          <cell r="A109">
            <v>3212000</v>
          </cell>
          <cell r="B109">
            <v>2</v>
          </cell>
          <cell r="C109" t="str">
            <v xml:space="preserve">CEDAR RIDGE </v>
          </cell>
          <cell r="D109">
            <v>778.46</v>
          </cell>
          <cell r="E109">
            <v>0.68765399999999999</v>
          </cell>
          <cell r="F109">
            <v>6.9135802469135796E-2</v>
          </cell>
          <cell r="G109">
            <v>0.6181388888888889</v>
          </cell>
          <cell r="H109">
            <v>0.77277777777777779</v>
          </cell>
          <cell r="I109" t="str">
            <v xml:space="preserve"> - </v>
          </cell>
          <cell r="J109" t="str">
            <v xml:space="preserve"> - </v>
          </cell>
          <cell r="K109" t="str">
            <v xml:space="preserve"> - </v>
          </cell>
          <cell r="L109" t="str">
            <v xml:space="preserve"> - </v>
          </cell>
          <cell r="M109" t="str">
            <v xml:space="preserve"> - </v>
          </cell>
          <cell r="N109">
            <v>9045.8876633038926</v>
          </cell>
          <cell r="O109">
            <v>8883.5862770556978</v>
          </cell>
          <cell r="P109">
            <v>9268.857687168429</v>
          </cell>
          <cell r="Q109">
            <v>9011.3992112986052</v>
          </cell>
          <cell r="R109">
            <v>10067.674623800409</v>
          </cell>
          <cell r="S109">
            <v>10423.875828912467</v>
          </cell>
          <cell r="T109">
            <v>10649.219131878679</v>
          </cell>
          <cell r="U109">
            <v>10867.597005199848</v>
          </cell>
          <cell r="V109">
            <v>11047.351540220434</v>
          </cell>
          <cell r="W109">
            <v>3</v>
          </cell>
          <cell r="X109">
            <v>4</v>
          </cell>
          <cell r="Y109">
            <v>2</v>
          </cell>
          <cell r="Z109">
            <v>3</v>
          </cell>
          <cell r="AA109">
            <v>1</v>
          </cell>
          <cell r="AB109">
            <v>3</v>
          </cell>
        </row>
        <row r="110">
          <cell r="A110">
            <v>3301000</v>
          </cell>
          <cell r="B110">
            <v>2</v>
          </cell>
          <cell r="C110" t="str">
            <v xml:space="preserve">CALICO ROCK </v>
          </cell>
          <cell r="D110">
            <v>378.45</v>
          </cell>
          <cell r="E110">
            <v>0.67821799999999999</v>
          </cell>
          <cell r="F110">
            <v>2.4752475247524754E-2</v>
          </cell>
          <cell r="G110">
            <v>0.77085561497326194</v>
          </cell>
          <cell r="H110">
            <v>0.79850267379679141</v>
          </cell>
          <cell r="I110">
            <v>5049.5543033752328</v>
          </cell>
          <cell r="J110">
            <v>5326.1499755923551</v>
          </cell>
          <cell r="K110">
            <v>6082.3171481253839</v>
          </cell>
          <cell r="L110">
            <v>6422.3665559481242</v>
          </cell>
          <cell r="M110" t="str">
            <v xml:space="preserve"> - </v>
          </cell>
          <cell r="N110">
            <v>7819.451140567201</v>
          </cell>
          <cell r="O110">
            <v>8262.0008605251514</v>
          </cell>
          <cell r="P110">
            <v>8204.0111214975677</v>
          </cell>
          <cell r="Q110">
            <v>8403.0672785934021</v>
          </cell>
          <cell r="R110">
            <v>9731.8858688481323</v>
          </cell>
          <cell r="S110">
            <v>9766.6185796778445</v>
          </cell>
          <cell r="T110">
            <v>9662.1254244159518</v>
          </cell>
          <cell r="U110">
            <v>10025.573212933927</v>
          </cell>
          <cell r="V110">
            <v>9639.8154577883488</v>
          </cell>
          <cell r="W110">
            <v>1</v>
          </cell>
          <cell r="X110">
            <v>1</v>
          </cell>
          <cell r="Y110">
            <v>1</v>
          </cell>
          <cell r="Z110">
            <v>3</v>
          </cell>
          <cell r="AA110">
            <v>4</v>
          </cell>
          <cell r="AB110">
            <v>4</v>
          </cell>
        </row>
        <row r="111">
          <cell r="A111">
            <v>3302000</v>
          </cell>
          <cell r="B111">
            <v>2</v>
          </cell>
          <cell r="C111" t="str">
            <v xml:space="preserve">MELBOURNE </v>
          </cell>
          <cell r="D111">
            <v>848.65</v>
          </cell>
          <cell r="E111">
            <v>0.57657700000000001</v>
          </cell>
          <cell r="F111">
            <v>6.6441441441441443E-2</v>
          </cell>
          <cell r="G111">
            <v>0.81659472422062351</v>
          </cell>
          <cell r="H111">
            <v>0.83695443645083933</v>
          </cell>
          <cell r="I111">
            <v>4925.0559152442611</v>
          </cell>
          <cell r="J111">
            <v>5027.6026035779714</v>
          </cell>
          <cell r="K111">
            <v>5274.5433360896041</v>
          </cell>
          <cell r="L111">
            <v>5547.0008200882576</v>
          </cell>
          <cell r="M111">
            <v>5547.002772679346</v>
          </cell>
          <cell r="N111">
            <v>6762.6177330341443</v>
          </cell>
          <cell r="O111">
            <v>6969.6582335695093</v>
          </cell>
          <cell r="P111">
            <v>7371.9144452426863</v>
          </cell>
          <cell r="Q111">
            <v>7195.0484102218106</v>
          </cell>
          <cell r="R111">
            <v>7369.0669624068705</v>
          </cell>
          <cell r="S111">
            <v>7910.6327787692135</v>
          </cell>
          <cell r="T111">
            <v>7743.1471377406888</v>
          </cell>
          <cell r="U111">
            <v>8255.5562469850465</v>
          </cell>
          <cell r="V111">
            <v>8105.2989336004248</v>
          </cell>
          <cell r="W111">
            <v>3</v>
          </cell>
          <cell r="X111">
            <v>3</v>
          </cell>
          <cell r="Y111">
            <v>2</v>
          </cell>
          <cell r="Z111">
            <v>2</v>
          </cell>
          <cell r="AA111">
            <v>5</v>
          </cell>
          <cell r="AB111">
            <v>5</v>
          </cell>
        </row>
        <row r="112">
          <cell r="A112">
            <v>3306000</v>
          </cell>
          <cell r="B112">
            <v>2</v>
          </cell>
          <cell r="C112" t="str">
            <v xml:space="preserve">IZARD COUNTY CONSOLIDATED </v>
          </cell>
          <cell r="D112">
            <v>445.61</v>
          </cell>
          <cell r="E112">
            <v>0.70920499999999997</v>
          </cell>
          <cell r="F112">
            <v>6.0669456066945605E-2</v>
          </cell>
          <cell r="G112">
            <v>0.62080568720379148</v>
          </cell>
          <cell r="H112">
            <v>0.73454976303317532</v>
          </cell>
          <cell r="I112">
            <v>5772.6902388862518</v>
          </cell>
          <cell r="J112">
            <v>6569.2845732049564</v>
          </cell>
          <cell r="K112">
            <v>6626.2556733851025</v>
          </cell>
          <cell r="L112">
            <v>6816.0358398928156</v>
          </cell>
          <cell r="M112">
            <v>6816.0358398928156</v>
          </cell>
          <cell r="N112">
            <v>7831.2856801909302</v>
          </cell>
          <cell r="O112">
            <v>8323.6294512811364</v>
          </cell>
          <cell r="P112">
            <v>8900.5482540778812</v>
          </cell>
          <cell r="Q112">
            <v>8805.2310262931132</v>
          </cell>
          <cell r="R112">
            <v>9770.6393987570464</v>
          </cell>
          <cell r="S112">
            <v>9982.4224963988236</v>
          </cell>
          <cell r="T112">
            <v>10259.106293735773</v>
          </cell>
          <cell r="U112">
            <v>10525.698953268648</v>
          </cell>
          <cell r="V112">
            <v>10239.83842373376</v>
          </cell>
          <cell r="W112">
            <v>1</v>
          </cell>
          <cell r="X112">
            <v>2</v>
          </cell>
          <cell r="Y112">
            <v>2</v>
          </cell>
          <cell r="Z112">
            <v>4</v>
          </cell>
          <cell r="AA112">
            <v>2</v>
          </cell>
          <cell r="AB112">
            <v>2</v>
          </cell>
        </row>
        <row r="113">
          <cell r="A113">
            <v>3403000</v>
          </cell>
          <cell r="B113">
            <v>2</v>
          </cell>
          <cell r="C113" t="str">
            <v xml:space="preserve">NEWPORT </v>
          </cell>
          <cell r="D113">
            <v>1238.23</v>
          </cell>
          <cell r="E113">
            <v>0.78582600000000002</v>
          </cell>
          <cell r="F113">
            <v>0.48130841121495327</v>
          </cell>
          <cell r="G113">
            <v>0.75970070422535207</v>
          </cell>
          <cell r="H113">
            <v>0.76246478873239443</v>
          </cell>
          <cell r="I113">
            <v>5972.1649744751467</v>
          </cell>
          <cell r="J113">
            <v>6554.678823041856</v>
          </cell>
          <cell r="K113">
            <v>6935.6036122305122</v>
          </cell>
          <cell r="L113">
            <v>7373.6456516982807</v>
          </cell>
          <cell r="M113">
            <v>7373.6463147007544</v>
          </cell>
          <cell r="N113">
            <v>8135.6004821111401</v>
          </cell>
          <cell r="O113">
            <v>7841.5384937324616</v>
          </cell>
          <cell r="P113">
            <v>8474.2359074502292</v>
          </cell>
          <cell r="Q113">
            <v>8883.5934421942638</v>
          </cell>
          <cell r="R113">
            <v>10223.518616478625</v>
          </cell>
          <cell r="S113">
            <v>9881.4656326813747</v>
          </cell>
          <cell r="T113">
            <v>10033.350579867018</v>
          </cell>
          <cell r="U113">
            <v>11044.975600337879</v>
          </cell>
          <cell r="V113">
            <v>10824.012485564072</v>
          </cell>
          <cell r="W113">
            <v>4</v>
          </cell>
          <cell r="X113">
            <v>4</v>
          </cell>
          <cell r="Y113">
            <v>4</v>
          </cell>
          <cell r="Z113">
            <v>5</v>
          </cell>
          <cell r="AA113">
            <v>4</v>
          </cell>
          <cell r="AB113">
            <v>3</v>
          </cell>
        </row>
        <row r="114">
          <cell r="A114">
            <v>3405000</v>
          </cell>
          <cell r="B114">
            <v>2</v>
          </cell>
          <cell r="C114" t="str">
            <v xml:space="preserve">JACKSON CO. </v>
          </cell>
          <cell r="D114">
            <v>798.21</v>
          </cell>
          <cell r="E114">
            <v>0.63614700000000002</v>
          </cell>
          <cell r="F114">
            <v>7.7288941736028544E-2</v>
          </cell>
          <cell r="G114">
            <v>0.77791366906474824</v>
          </cell>
          <cell r="H114">
            <v>0.81863309352517977</v>
          </cell>
          <cell r="I114">
            <v>4875.7059772742559</v>
          </cell>
          <cell r="J114">
            <v>5096.7822204042677</v>
          </cell>
          <cell r="K114">
            <v>5688.1466068596183</v>
          </cell>
          <cell r="L114">
            <v>5870.5171612560571</v>
          </cell>
          <cell r="M114">
            <v>6616.6532007458045</v>
          </cell>
          <cell r="N114">
            <v>7457.4055725266053</v>
          </cell>
          <cell r="O114">
            <v>9101.1574220080474</v>
          </cell>
          <cell r="P114">
            <v>8658.4006324495258</v>
          </cell>
          <cell r="Q114">
            <v>8243.137996842177</v>
          </cell>
          <cell r="R114">
            <v>8603.5109209400307</v>
          </cell>
          <cell r="S114">
            <v>8364.0219898688156</v>
          </cell>
          <cell r="T114">
            <v>8816.5225354165832</v>
          </cell>
          <cell r="U114">
            <v>8216.0794146641219</v>
          </cell>
          <cell r="V114">
            <v>8718.7810100098959</v>
          </cell>
          <cell r="W114">
            <v>3</v>
          </cell>
          <cell r="X114">
            <v>3</v>
          </cell>
          <cell r="Y114">
            <v>2</v>
          </cell>
          <cell r="Z114">
            <v>3</v>
          </cell>
          <cell r="AA114">
            <v>4</v>
          </cell>
          <cell r="AB114">
            <v>4</v>
          </cell>
        </row>
        <row r="115">
          <cell r="A115">
            <v>3502000</v>
          </cell>
          <cell r="B115">
            <v>3</v>
          </cell>
          <cell r="C115" t="str">
            <v xml:space="preserve">DOLLARWAY </v>
          </cell>
          <cell r="D115">
            <v>1261.07</v>
          </cell>
          <cell r="E115">
            <v>1</v>
          </cell>
          <cell r="F115">
            <v>0.94058641975308643</v>
          </cell>
          <cell r="G115">
            <v>0.45203389830508472</v>
          </cell>
          <cell r="H115">
            <v>0.51685499058380413</v>
          </cell>
          <cell r="I115">
            <v>5766.5227373976222</v>
          </cell>
          <cell r="J115">
            <v>5979.6862170890581</v>
          </cell>
          <cell r="K115">
            <v>6575.24997026246</v>
          </cell>
          <cell r="L115">
            <v>7130.3787047200876</v>
          </cell>
          <cell r="M115">
            <v>7130.3787047200876</v>
          </cell>
          <cell r="N115">
            <v>8453.9372448515151</v>
          </cell>
          <cell r="O115">
            <v>8364.8353464165666</v>
          </cell>
          <cell r="P115">
            <v>9335.3452517936912</v>
          </cell>
          <cell r="Q115">
            <v>10234.057678100915</v>
          </cell>
          <cell r="R115">
            <v>11647.017858100859</v>
          </cell>
          <cell r="S115">
            <v>12141.208779953982</v>
          </cell>
          <cell r="T115">
            <v>13400.930799997019</v>
          </cell>
          <cell r="U115">
            <v>12483.594389109692</v>
          </cell>
          <cell r="V115">
            <v>11084.284670954032</v>
          </cell>
          <cell r="W115">
            <v>4</v>
          </cell>
          <cell r="X115">
            <v>4</v>
          </cell>
          <cell r="Y115">
            <v>5</v>
          </cell>
          <cell r="Z115">
            <v>5</v>
          </cell>
          <cell r="AA115">
            <v>1</v>
          </cell>
          <cell r="AB115">
            <v>1</v>
          </cell>
        </row>
        <row r="116">
          <cell r="A116">
            <v>3505000</v>
          </cell>
          <cell r="B116">
            <v>3</v>
          </cell>
          <cell r="C116" t="str">
            <v xml:space="preserve">PINE BLUFF </v>
          </cell>
          <cell r="D116">
            <v>4042.87</v>
          </cell>
          <cell r="E116">
            <v>0.86315299999999995</v>
          </cell>
          <cell r="F116">
            <v>0.97919556171983357</v>
          </cell>
          <cell r="G116">
            <v>0.46369350649350649</v>
          </cell>
          <cell r="H116">
            <v>0.57320519480519483</v>
          </cell>
          <cell r="I116">
            <v>5504.7759835088664</v>
          </cell>
          <cell r="J116">
            <v>5784.1944080473895</v>
          </cell>
          <cell r="K116">
            <v>6287.7061587738644</v>
          </cell>
          <cell r="L116">
            <v>6714.5419077869165</v>
          </cell>
          <cell r="M116">
            <v>6714.5417264934949</v>
          </cell>
          <cell r="N116">
            <v>8394.6404033744802</v>
          </cell>
          <cell r="O116">
            <v>9184.0513920281574</v>
          </cell>
          <cell r="P116">
            <v>8880.6276319687677</v>
          </cell>
          <cell r="Q116">
            <v>9260.2230691790865</v>
          </cell>
          <cell r="R116">
            <v>11004.472382247855</v>
          </cell>
          <cell r="S116">
            <v>11683.124740572235</v>
          </cell>
          <cell r="T116">
            <v>10626.937696660178</v>
          </cell>
          <cell r="U116">
            <v>11336.057337482893</v>
          </cell>
          <cell r="V116">
            <v>12113.723139749731</v>
          </cell>
          <cell r="W116">
            <v>5</v>
          </cell>
          <cell r="X116">
            <v>5</v>
          </cell>
          <cell r="Y116">
            <v>5</v>
          </cell>
          <cell r="Z116">
            <v>5</v>
          </cell>
          <cell r="AA116">
            <v>1</v>
          </cell>
          <cell r="AB116">
            <v>1</v>
          </cell>
        </row>
        <row r="117">
          <cell r="A117">
            <v>3509000</v>
          </cell>
          <cell r="B117">
            <v>3</v>
          </cell>
          <cell r="C117" t="str">
            <v xml:space="preserve">WATSON CHAPEL </v>
          </cell>
          <cell r="D117">
            <v>2774.63</v>
          </cell>
          <cell r="E117">
            <v>0.74066399999999999</v>
          </cell>
          <cell r="F117">
            <v>0.75414937759336098</v>
          </cell>
          <cell r="G117">
            <v>0.46053322395406077</v>
          </cell>
          <cell r="H117">
            <v>0.61942575881870399</v>
          </cell>
          <cell r="I117">
            <v>5008.4138135697103</v>
          </cell>
          <cell r="J117">
            <v>5281.8749310543972</v>
          </cell>
          <cell r="K117">
            <v>5624.6649672743006</v>
          </cell>
          <cell r="L117">
            <v>6142.9084313405201</v>
          </cell>
          <cell r="M117">
            <v>6142.908091037787</v>
          </cell>
          <cell r="N117">
            <v>7035.3671980511699</v>
          </cell>
          <cell r="O117">
            <v>7795.8136452215786</v>
          </cell>
          <cell r="P117">
            <v>8006.2768013048717</v>
          </cell>
          <cell r="Q117">
            <v>8131.949044542087</v>
          </cell>
          <cell r="R117">
            <v>8741.7865192594545</v>
          </cell>
          <cell r="S117">
            <v>8358.3595129480364</v>
          </cell>
          <cell r="T117">
            <v>8510.4320223389004</v>
          </cell>
          <cell r="U117">
            <v>8845.2698705313451</v>
          </cell>
          <cell r="V117">
            <v>8442.5909256369305</v>
          </cell>
          <cell r="W117">
            <v>5</v>
          </cell>
          <cell r="X117">
            <v>4</v>
          </cell>
          <cell r="Y117">
            <v>5</v>
          </cell>
          <cell r="Z117">
            <v>4</v>
          </cell>
          <cell r="AA117">
            <v>1</v>
          </cell>
          <cell r="AB117">
            <v>1</v>
          </cell>
        </row>
        <row r="118">
          <cell r="A118">
            <v>3510000</v>
          </cell>
          <cell r="B118">
            <v>3</v>
          </cell>
          <cell r="C118" t="str">
            <v xml:space="preserve">WHITE HALL </v>
          </cell>
          <cell r="D118">
            <v>2767.46</v>
          </cell>
          <cell r="E118">
            <v>0.441853</v>
          </cell>
          <cell r="F118">
            <v>0.26166328600405681</v>
          </cell>
          <cell r="G118">
            <v>0.79436484490398818</v>
          </cell>
          <cell r="H118">
            <v>0.84339734121122589</v>
          </cell>
          <cell r="I118">
            <v>5169.3509929923521</v>
          </cell>
          <cell r="J118">
            <v>5367.6092471708334</v>
          </cell>
          <cell r="K118">
            <v>5563.892482391836</v>
          </cell>
          <cell r="L118">
            <v>6094.7705186685171</v>
          </cell>
          <cell r="M118">
            <v>6094.7705186685171</v>
          </cell>
          <cell r="N118">
            <v>7203.7273352481889</v>
          </cell>
          <cell r="O118">
            <v>7519.9035607196392</v>
          </cell>
          <cell r="P118">
            <v>7368.8632393075395</v>
          </cell>
          <cell r="Q118">
            <v>7423.6511775231074</v>
          </cell>
          <cell r="R118">
            <v>7722.0151897860596</v>
          </cell>
          <cell r="S118">
            <v>8059.1728110121403</v>
          </cell>
          <cell r="T118">
            <v>8464.4942368108223</v>
          </cell>
          <cell r="U118">
            <v>8484.332598875495</v>
          </cell>
          <cell r="V118">
            <v>8519.7379402050974</v>
          </cell>
          <cell r="W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4</v>
          </cell>
          <cell r="AB118">
            <v>5</v>
          </cell>
        </row>
        <row r="119">
          <cell r="A119">
            <v>3541700</v>
          </cell>
          <cell r="B119">
            <v>3</v>
          </cell>
          <cell r="C119" t="str">
            <v>PINE BLUFF LIGHTHOUSE ACADEMY</v>
          </cell>
          <cell r="D119">
            <v>271.99</v>
          </cell>
          <cell r="E119">
            <v>0.68904600000000005</v>
          </cell>
          <cell r="F119">
            <v>0.98586572438162545</v>
          </cell>
          <cell r="G119">
            <v>0.36032258064516132</v>
          </cell>
          <cell r="H119">
            <v>0.47016129032258069</v>
          </cell>
          <cell r="I119" t="str">
            <v xml:space="preserve"> - </v>
          </cell>
          <cell r="J119" t="str">
            <v xml:space="preserve"> - </v>
          </cell>
          <cell r="K119" t="str">
            <v xml:space="preserve"> - </v>
          </cell>
          <cell r="L119" t="str">
            <v xml:space="preserve"> - </v>
          </cell>
          <cell r="M119" t="str">
            <v xml:space="preserve"> - </v>
          </cell>
          <cell r="N119" t="str">
            <v xml:space="preserve"> - </v>
          </cell>
          <cell r="O119" t="str">
            <v xml:space="preserve"> - </v>
          </cell>
          <cell r="P119" t="str">
            <v xml:space="preserve"> - </v>
          </cell>
          <cell r="Q119" t="str">
            <v xml:space="preserve"> - </v>
          </cell>
          <cell r="R119" t="str">
            <v xml:space="preserve"> - </v>
          </cell>
          <cell r="S119" t="str">
            <v xml:space="preserve"> - </v>
          </cell>
          <cell r="T119">
            <v>12623.536302346687</v>
          </cell>
          <cell r="U119">
            <v>9257.3245595047392</v>
          </cell>
          <cell r="V119">
            <v>8161.5744696496195</v>
          </cell>
          <cell r="W119">
            <v>1</v>
          </cell>
          <cell r="X119">
            <v>1</v>
          </cell>
          <cell r="Y119">
            <v>5</v>
          </cell>
          <cell r="Z119">
            <v>3</v>
          </cell>
          <cell r="AA119">
            <v>1</v>
          </cell>
          <cell r="AB119">
            <v>1</v>
          </cell>
        </row>
        <row r="120">
          <cell r="A120">
            <v>3542700</v>
          </cell>
          <cell r="B120">
            <v>3</v>
          </cell>
          <cell r="C120" t="str">
            <v>RESPONSIVE ED QUEST MIDDLE  OF PINE BLUFF</v>
          </cell>
          <cell r="D120">
            <v>74.010000000000005</v>
          </cell>
          <cell r="E120">
            <v>0.89130399999999999</v>
          </cell>
          <cell r="F120">
            <v>1</v>
          </cell>
          <cell r="G120">
            <v>0.1555844155844156</v>
          </cell>
          <cell r="H120">
            <v>0.26103896103896107</v>
          </cell>
          <cell r="I120" t="str">
            <v xml:space="preserve"> - </v>
          </cell>
          <cell r="J120" t="str">
            <v xml:space="preserve"> - </v>
          </cell>
          <cell r="K120" t="str">
            <v xml:space="preserve"> - </v>
          </cell>
          <cell r="L120" t="str">
            <v xml:space="preserve"> - </v>
          </cell>
          <cell r="M120" t="str">
            <v xml:space="preserve"> - </v>
          </cell>
          <cell r="N120" t="str">
            <v xml:space="preserve"> - </v>
          </cell>
          <cell r="O120" t="str">
            <v xml:space="preserve"> - </v>
          </cell>
          <cell r="P120" t="str">
            <v xml:space="preserve"> - </v>
          </cell>
          <cell r="Q120" t="str">
            <v xml:space="preserve"> - </v>
          </cell>
          <cell r="R120" t="str">
            <v xml:space="preserve"> - </v>
          </cell>
          <cell r="S120" t="str">
            <v xml:space="preserve"> - </v>
          </cell>
          <cell r="T120" t="str">
            <v xml:space="preserve"> - </v>
          </cell>
          <cell r="U120" t="str">
            <v xml:space="preserve"> - </v>
          </cell>
          <cell r="V120">
            <v>14380.148628563707</v>
          </cell>
          <cell r="W120">
            <v>1</v>
          </cell>
          <cell r="X120">
            <v>1</v>
          </cell>
          <cell r="Y120">
            <v>5</v>
          </cell>
          <cell r="Z120">
            <v>5</v>
          </cell>
          <cell r="AA120">
            <v>1</v>
          </cell>
          <cell r="AB120">
            <v>1</v>
          </cell>
        </row>
        <row r="121">
          <cell r="A121">
            <v>3601000</v>
          </cell>
          <cell r="B121">
            <v>1</v>
          </cell>
          <cell r="C121" t="str">
            <v xml:space="preserve">CLARKSVILLE </v>
          </cell>
          <cell r="D121">
            <v>2472.56</v>
          </cell>
          <cell r="E121">
            <v>0.72653800000000002</v>
          </cell>
          <cell r="F121">
            <v>0.41961538461538461</v>
          </cell>
          <cell r="G121">
            <v>0.73820261437908496</v>
          </cell>
          <cell r="H121">
            <v>0.77772058823529422</v>
          </cell>
          <cell r="I121">
            <v>5219.5037947216779</v>
          </cell>
          <cell r="J121">
            <v>5250.7900845507284</v>
          </cell>
          <cell r="K121">
            <v>5422.9669148616858</v>
          </cell>
          <cell r="L121">
            <v>5737.4982891178452</v>
          </cell>
          <cell r="M121" t="str">
            <v xml:space="preserve"> - </v>
          </cell>
          <cell r="N121">
            <v>6920.9960275459507</v>
          </cell>
          <cell r="O121">
            <v>6963.6790563002687</v>
          </cell>
          <cell r="P121">
            <v>7153.9720981495448</v>
          </cell>
          <cell r="Q121">
            <v>7426.970680580499</v>
          </cell>
          <cell r="R121">
            <v>8234.896351729014</v>
          </cell>
          <cell r="S121">
            <v>8751.479656463518</v>
          </cell>
          <cell r="T121">
            <v>8550.9715022576784</v>
          </cell>
          <cell r="U121">
            <v>8775.8288162990702</v>
          </cell>
          <cell r="V121">
            <v>8871.2687538421706</v>
          </cell>
          <cell r="W121">
            <v>5</v>
          </cell>
          <cell r="X121">
            <v>4</v>
          </cell>
          <cell r="Y121">
            <v>4</v>
          </cell>
          <cell r="Z121">
            <v>4</v>
          </cell>
          <cell r="AA121">
            <v>3</v>
          </cell>
          <cell r="AB121">
            <v>3</v>
          </cell>
        </row>
        <row r="122">
          <cell r="A122">
            <v>3604000</v>
          </cell>
          <cell r="B122">
            <v>1</v>
          </cell>
          <cell r="C122" t="str">
            <v xml:space="preserve">LAMAR </v>
          </cell>
          <cell r="D122">
            <v>1161.6400000000001</v>
          </cell>
          <cell r="E122">
            <v>0.698959</v>
          </cell>
          <cell r="F122">
            <v>8.3266613290632507E-2</v>
          </cell>
          <cell r="G122">
            <v>0.71428571428571441</v>
          </cell>
          <cell r="H122">
            <v>0.77468045112781958</v>
          </cell>
          <cell r="I122">
            <v>4900.6403195997536</v>
          </cell>
          <cell r="J122">
            <v>5636.7136761818465</v>
          </cell>
          <cell r="K122">
            <v>5837.7703386384483</v>
          </cell>
          <cell r="L122">
            <v>6239.1657721208403</v>
          </cell>
          <cell r="M122">
            <v>6239.1657721208412</v>
          </cell>
          <cell r="N122">
            <v>6924.3163232269362</v>
          </cell>
          <cell r="O122">
            <v>7455.0728243429103</v>
          </cell>
          <cell r="P122">
            <v>7780.8553548461414</v>
          </cell>
          <cell r="Q122">
            <v>7802.7760933726859</v>
          </cell>
          <cell r="R122">
            <v>8602.9780352972484</v>
          </cell>
          <cell r="S122">
            <v>8522.93200294903</v>
          </cell>
          <cell r="T122">
            <v>8070.1849499449163</v>
          </cell>
          <cell r="U122">
            <v>8044.5940236133838</v>
          </cell>
          <cell r="V122">
            <v>7764.5133345959148</v>
          </cell>
          <cell r="W122">
            <v>4</v>
          </cell>
          <cell r="X122">
            <v>3</v>
          </cell>
          <cell r="Y122">
            <v>2</v>
          </cell>
          <cell r="Z122">
            <v>4</v>
          </cell>
          <cell r="AA122">
            <v>3</v>
          </cell>
          <cell r="AB122">
            <v>3</v>
          </cell>
        </row>
        <row r="123">
          <cell r="A123">
            <v>3606000</v>
          </cell>
          <cell r="B123">
            <v>1</v>
          </cell>
          <cell r="C123" t="str">
            <v>WESTSIDE (JOHNSON)</v>
          </cell>
          <cell r="D123">
            <v>598.16</v>
          </cell>
          <cell r="E123">
            <v>1</v>
          </cell>
          <cell r="F123">
            <v>4.3956043956043959E-2</v>
          </cell>
          <cell r="G123">
            <v>0.50979591836734695</v>
          </cell>
          <cell r="H123">
            <v>0.68</v>
          </cell>
          <cell r="I123">
            <v>4904.0159787822731</v>
          </cell>
          <cell r="J123">
            <v>5486.5354091384952</v>
          </cell>
          <cell r="K123">
            <v>5817.2109612875165</v>
          </cell>
          <cell r="L123">
            <v>6187.686695201457</v>
          </cell>
          <cell r="M123">
            <v>6187.6848892019289</v>
          </cell>
          <cell r="N123">
            <v>7619.5047892211551</v>
          </cell>
          <cell r="O123">
            <v>8361.4739151715639</v>
          </cell>
          <cell r="P123">
            <v>8533.6864742010475</v>
          </cell>
          <cell r="Q123">
            <v>9096.5167075603258</v>
          </cell>
          <cell r="R123">
            <v>9735.3930551911144</v>
          </cell>
          <cell r="S123">
            <v>9491.566096941011</v>
          </cell>
          <cell r="T123">
            <v>10664.116408743093</v>
          </cell>
          <cell r="U123">
            <v>9581.0186900123117</v>
          </cell>
          <cell r="V123">
            <v>10072.693125585129</v>
          </cell>
          <cell r="W123">
            <v>2</v>
          </cell>
          <cell r="X123">
            <v>1</v>
          </cell>
          <cell r="Y123">
            <v>1</v>
          </cell>
          <cell r="Z123">
            <v>5</v>
          </cell>
          <cell r="AA123">
            <v>1</v>
          </cell>
          <cell r="AB123">
            <v>1</v>
          </cell>
        </row>
        <row r="124">
          <cell r="A124">
            <v>3704000</v>
          </cell>
          <cell r="B124">
            <v>4</v>
          </cell>
          <cell r="C124" t="str">
            <v xml:space="preserve">HOXIE </v>
          </cell>
          <cell r="D124">
            <v>843.1</v>
          </cell>
          <cell r="E124">
            <v>0.71963699999999997</v>
          </cell>
          <cell r="F124">
            <v>4.6538024971623154E-2</v>
          </cell>
          <cell r="G124">
            <v>0.66840579710144921</v>
          </cell>
          <cell r="H124">
            <v>0.8168599033816426</v>
          </cell>
          <cell r="I124">
            <v>5825.4199693381606</v>
          </cell>
          <cell r="J124">
            <v>5579.5939640623446</v>
          </cell>
          <cell r="K124">
            <v>6026.6019913198879</v>
          </cell>
          <cell r="L124">
            <v>6641.9781112349137</v>
          </cell>
          <cell r="M124">
            <v>6641.9791525653181</v>
          </cell>
          <cell r="N124">
            <v>8688.6119076270716</v>
          </cell>
          <cell r="O124">
            <v>7641.1737964029016</v>
          </cell>
          <cell r="P124">
            <v>7253.9417595160076</v>
          </cell>
          <cell r="Q124">
            <v>7544.4885574697864</v>
          </cell>
          <cell r="R124">
            <v>9395.9740221214579</v>
          </cell>
          <cell r="S124">
            <v>9206.6233880194159</v>
          </cell>
          <cell r="T124">
            <v>9110.8076195064878</v>
          </cell>
          <cell r="U124">
            <v>9490.9278652015364</v>
          </cell>
          <cell r="V124">
            <v>8836.181081722214</v>
          </cell>
          <cell r="W124">
            <v>3</v>
          </cell>
          <cell r="X124">
            <v>2</v>
          </cell>
          <cell r="Y124">
            <v>1</v>
          </cell>
          <cell r="Z124">
            <v>4</v>
          </cell>
          <cell r="AA124">
            <v>2</v>
          </cell>
          <cell r="AB124">
            <v>4</v>
          </cell>
        </row>
        <row r="125">
          <cell r="A125">
            <v>3704000</v>
          </cell>
          <cell r="B125">
            <v>4</v>
          </cell>
          <cell r="C125" t="str">
            <v xml:space="preserve">LAFAYETTE COUNTY </v>
          </cell>
          <cell r="D125">
            <v>843.1</v>
          </cell>
          <cell r="E125">
            <v>0.71963699999999997</v>
          </cell>
          <cell r="F125">
            <v>4.6538024971623154E-2</v>
          </cell>
          <cell r="G125">
            <v>0.66840579710144921</v>
          </cell>
          <cell r="H125">
            <v>0.8168599033816426</v>
          </cell>
          <cell r="I125">
            <v>5825.4199693381606</v>
          </cell>
          <cell r="J125">
            <v>5579.5939640623446</v>
          </cell>
          <cell r="K125">
            <v>6026.6019913198879</v>
          </cell>
          <cell r="L125">
            <v>6641.9781112349137</v>
          </cell>
          <cell r="M125">
            <v>6641.9791525653181</v>
          </cell>
          <cell r="N125">
            <v>8688.6119076270716</v>
          </cell>
          <cell r="O125">
            <v>7641.1737964029016</v>
          </cell>
          <cell r="P125">
            <v>7253.9417595160076</v>
          </cell>
          <cell r="Q125">
            <v>7544.4885574697864</v>
          </cell>
          <cell r="R125">
            <v>9395.9740221214579</v>
          </cell>
          <cell r="S125">
            <v>9206.6233880194159</v>
          </cell>
          <cell r="T125">
            <v>9110.8076195064878</v>
          </cell>
          <cell r="U125">
            <v>9490.9278652015364</v>
          </cell>
          <cell r="V125">
            <v>8836.181081722214</v>
          </cell>
          <cell r="W125">
            <v>2</v>
          </cell>
          <cell r="X125">
            <v>3</v>
          </cell>
          <cell r="Y125">
            <v>5</v>
          </cell>
          <cell r="Z125">
            <v>5</v>
          </cell>
          <cell r="AA125">
            <v>2</v>
          </cell>
          <cell r="AB125">
            <v>2</v>
          </cell>
        </row>
        <row r="126">
          <cell r="A126">
            <v>3809000</v>
          </cell>
          <cell r="B126">
            <v>2</v>
          </cell>
          <cell r="C126" t="str">
            <v xml:space="preserve">HILLCREST </v>
          </cell>
          <cell r="D126">
            <v>353.48</v>
          </cell>
          <cell r="E126">
            <v>0.64304499999999998</v>
          </cell>
          <cell r="F126">
            <v>2.0997375328083989E-2</v>
          </cell>
          <cell r="G126">
            <v>0.69649717514124299</v>
          </cell>
          <cell r="H126">
            <v>0.77497175141242947</v>
          </cell>
          <cell r="I126">
            <v>6663.9615718837504</v>
          </cell>
          <cell r="J126">
            <v>5714.3847884995184</v>
          </cell>
          <cell r="K126">
            <v>6557.3001651734321</v>
          </cell>
          <cell r="L126">
            <v>5886.1427951961687</v>
          </cell>
          <cell r="M126">
            <v>6908.795847079371</v>
          </cell>
          <cell r="N126">
            <v>6558.0622740273066</v>
          </cell>
          <cell r="O126">
            <v>9472.0547848743063</v>
          </cell>
          <cell r="P126">
            <v>8572.5649745358969</v>
          </cell>
          <cell r="Q126">
            <v>8420.7004961121984</v>
          </cell>
          <cell r="R126">
            <v>9083.7192764933261</v>
          </cell>
          <cell r="S126">
            <v>10586.531716561243</v>
          </cell>
          <cell r="T126">
            <v>11171.912736373746</v>
          </cell>
          <cell r="U126">
            <v>12420.455092381386</v>
          </cell>
          <cell r="V126">
            <v>11872.887857870319</v>
          </cell>
          <cell r="W126">
            <v>1</v>
          </cell>
          <cell r="X126">
            <v>2</v>
          </cell>
          <cell r="Y126">
            <v>1</v>
          </cell>
          <cell r="Z126">
            <v>3</v>
          </cell>
          <cell r="AA126">
            <v>3</v>
          </cell>
          <cell r="AB126">
            <v>3</v>
          </cell>
        </row>
        <row r="127">
          <cell r="A127">
            <v>3810000</v>
          </cell>
          <cell r="B127">
            <v>2</v>
          </cell>
          <cell r="C127" t="str">
            <v xml:space="preserve">SLOAN-HENDRIX </v>
          </cell>
          <cell r="D127">
            <v>598.66</v>
          </cell>
          <cell r="E127">
            <v>0.67801900000000004</v>
          </cell>
          <cell r="F127">
            <v>2.4767801857585141E-2</v>
          </cell>
          <cell r="G127">
            <v>0.71419708029197071</v>
          </cell>
          <cell r="H127">
            <v>0.75138686131386856</v>
          </cell>
          <cell r="I127">
            <v>4912.9449269880724</v>
          </cell>
          <cell r="J127">
            <v>5414.8233369834916</v>
          </cell>
          <cell r="K127">
            <v>5806.7370208974344</v>
          </cell>
          <cell r="L127">
            <v>6071.3924456192153</v>
          </cell>
          <cell r="M127">
            <v>6334.4003698032529</v>
          </cell>
          <cell r="N127">
            <v>7803.2763769338962</v>
          </cell>
          <cell r="O127">
            <v>7355.7323354857972</v>
          </cell>
          <cell r="P127">
            <v>7762.4446891344533</v>
          </cell>
          <cell r="Q127">
            <v>8203.5718972895866</v>
          </cell>
          <cell r="R127">
            <v>8699.373883260776</v>
          </cell>
          <cell r="S127">
            <v>8325.6424026303303</v>
          </cell>
          <cell r="T127">
            <v>9300.0092748179632</v>
          </cell>
          <cell r="U127">
            <v>8682.5292394868375</v>
          </cell>
          <cell r="V127">
            <v>9154.5107573581008</v>
          </cell>
          <cell r="W127">
            <v>2</v>
          </cell>
          <cell r="X127">
            <v>2</v>
          </cell>
          <cell r="Y127">
            <v>1</v>
          </cell>
          <cell r="Z127">
            <v>3</v>
          </cell>
          <cell r="AA127">
            <v>3</v>
          </cell>
          <cell r="AB127">
            <v>2</v>
          </cell>
        </row>
        <row r="128">
          <cell r="A128">
            <v>3810000</v>
          </cell>
          <cell r="B128">
            <v>2</v>
          </cell>
          <cell r="C128" t="str">
            <v xml:space="preserve">LAWRENCE COUNTY </v>
          </cell>
          <cell r="D128">
            <v>1008.88</v>
          </cell>
          <cell r="E128">
            <v>0.64252600000000004</v>
          </cell>
          <cell r="F128">
            <v>4.36397400185701E-2</v>
          </cell>
          <cell r="G128">
            <v>0.70389999999999997</v>
          </cell>
          <cell r="H128">
            <v>0.74909999999999988</v>
          </cell>
          <cell r="I128" t="str">
            <v xml:space="preserve"> - </v>
          </cell>
          <cell r="J128" t="str">
            <v xml:space="preserve"> - </v>
          </cell>
          <cell r="K128" t="str">
            <v xml:space="preserve"> - </v>
          </cell>
          <cell r="L128" t="str">
            <v xml:space="preserve"> - </v>
          </cell>
          <cell r="M128" t="str">
            <v xml:space="preserve"> - </v>
          </cell>
          <cell r="N128" t="str">
            <v xml:space="preserve"> - </v>
          </cell>
          <cell r="O128">
            <v>7946.3585211185664</v>
          </cell>
          <cell r="P128">
            <v>8052.2421051617503</v>
          </cell>
          <cell r="Q128">
            <v>8229.0151837351186</v>
          </cell>
          <cell r="R128">
            <v>8748.6743338716187</v>
          </cell>
          <cell r="S128">
            <v>8848.8753186672584</v>
          </cell>
          <cell r="T128">
            <v>9143.3279523570563</v>
          </cell>
          <cell r="U128">
            <v>8942.1538262692793</v>
          </cell>
          <cell r="V128">
            <v>9123.1767603679327</v>
          </cell>
          <cell r="W128">
            <v>3</v>
          </cell>
          <cell r="X128">
            <v>3</v>
          </cell>
          <cell r="Y128">
            <v>1</v>
          </cell>
          <cell r="Z128">
            <v>3</v>
          </cell>
          <cell r="AA128">
            <v>3</v>
          </cell>
          <cell r="AB128">
            <v>2</v>
          </cell>
        </row>
        <row r="129">
          <cell r="A129">
            <v>3840700</v>
          </cell>
          <cell r="B129">
            <v>2</v>
          </cell>
          <cell r="C129" t="str">
            <v xml:space="preserve">IMBODEN CHRTR </v>
          </cell>
          <cell r="D129">
            <v>56.37</v>
          </cell>
          <cell r="E129">
            <v>0.81481499999999996</v>
          </cell>
          <cell r="F129">
            <v>0</v>
          </cell>
          <cell r="G129">
            <v>0.5</v>
          </cell>
          <cell r="H129">
            <v>0.33</v>
          </cell>
          <cell r="I129" t="str">
            <v xml:space="preserve"> - </v>
          </cell>
          <cell r="J129" t="str">
            <v xml:space="preserve"> - </v>
          </cell>
          <cell r="K129" t="str">
            <v xml:space="preserve"> - </v>
          </cell>
          <cell r="L129">
            <v>7165</v>
          </cell>
          <cell r="M129">
            <v>7165.159090909091</v>
          </cell>
          <cell r="N129">
            <v>7828.2222222222226</v>
          </cell>
          <cell r="O129">
            <v>7007.6524822695037</v>
          </cell>
          <cell r="P129">
            <v>6737.9075103065061</v>
          </cell>
          <cell r="Q129">
            <v>8099.7258862324816</v>
          </cell>
          <cell r="R129">
            <v>8245.1090116279065</v>
          </cell>
          <cell r="S129">
            <v>8580.1573221757335</v>
          </cell>
          <cell r="T129">
            <v>12053.926028921023</v>
          </cell>
          <cell r="U129">
            <v>11760.627555555555</v>
          </cell>
          <cell r="V129">
            <v>9313.7417065815152</v>
          </cell>
          <cell r="W129">
            <v>1</v>
          </cell>
          <cell r="X129">
            <v>1</v>
          </cell>
          <cell r="Y129">
            <v>1</v>
          </cell>
          <cell r="Z129">
            <v>5</v>
          </cell>
          <cell r="AA129">
            <v>1</v>
          </cell>
          <cell r="AB129">
            <v>1</v>
          </cell>
        </row>
        <row r="130">
          <cell r="A130">
            <v>3904000</v>
          </cell>
          <cell r="B130">
            <v>5</v>
          </cell>
          <cell r="C130" t="str">
            <v xml:space="preserve">LEE COUNTY </v>
          </cell>
          <cell r="D130">
            <v>853.54</v>
          </cell>
          <cell r="E130">
            <v>1</v>
          </cell>
          <cell r="F130">
            <v>0.93303064699205451</v>
          </cell>
          <cell r="G130">
            <v>0.43118863049095602</v>
          </cell>
          <cell r="H130">
            <v>0.52501291989664089</v>
          </cell>
          <cell r="I130">
            <v>5914.5976082551506</v>
          </cell>
          <cell r="J130">
            <v>6899.3356977987951</v>
          </cell>
          <cell r="K130">
            <v>7350.3670528939656</v>
          </cell>
          <cell r="L130">
            <v>6785.6670388237026</v>
          </cell>
          <cell r="M130">
            <v>6785.6663366406156</v>
          </cell>
          <cell r="N130">
            <v>9399.6617967710699</v>
          </cell>
          <cell r="O130">
            <v>9239.595834512882</v>
          </cell>
          <cell r="P130">
            <v>9799.1505525685716</v>
          </cell>
          <cell r="Q130">
            <v>11430.524149068795</v>
          </cell>
          <cell r="R130">
            <v>13556.029660726021</v>
          </cell>
          <cell r="S130">
            <v>13685.477190131644</v>
          </cell>
          <cell r="T130">
            <v>12257.593708642979</v>
          </cell>
          <cell r="U130">
            <v>12784.677865802425</v>
          </cell>
          <cell r="V130">
            <v>11994.085502729808</v>
          </cell>
          <cell r="W130">
            <v>3</v>
          </cell>
          <cell r="X130">
            <v>4</v>
          </cell>
          <cell r="Y130">
            <v>5</v>
          </cell>
          <cell r="Z130">
            <v>5</v>
          </cell>
          <cell r="AA130">
            <v>1</v>
          </cell>
          <cell r="AB130">
            <v>1</v>
          </cell>
        </row>
        <row r="131">
          <cell r="A131">
            <v>4003000</v>
          </cell>
          <cell r="B131">
            <v>5</v>
          </cell>
          <cell r="C131" t="str">
            <v xml:space="preserve">STAR CITY </v>
          </cell>
          <cell r="D131">
            <v>1502.38</v>
          </cell>
          <cell r="E131">
            <v>0.62562799999999996</v>
          </cell>
          <cell r="F131">
            <v>0.29711055276381909</v>
          </cell>
          <cell r="G131">
            <v>0.62241379310344835</v>
          </cell>
          <cell r="H131">
            <v>0.70149867374005304</v>
          </cell>
          <cell r="I131">
            <v>4754.2992514897369</v>
          </cell>
          <cell r="J131">
            <v>4939.595089322579</v>
          </cell>
          <cell r="K131">
            <v>5294.765110983838</v>
          </cell>
          <cell r="L131">
            <v>5277.4597667919443</v>
          </cell>
          <cell r="M131">
            <v>9240.3348692914824</v>
          </cell>
          <cell r="N131">
            <v>6626.94713452006</v>
          </cell>
          <cell r="O131">
            <v>6798.3070876241436</v>
          </cell>
          <cell r="P131">
            <v>7440.8421773914761</v>
          </cell>
          <cell r="Q131">
            <v>7564.605618435492</v>
          </cell>
          <cell r="R131">
            <v>8197.0545087654518</v>
          </cell>
          <cell r="S131">
            <v>8403.278432772091</v>
          </cell>
          <cell r="T131">
            <v>8988.1832817572558</v>
          </cell>
          <cell r="U131">
            <v>9636.491500398779</v>
          </cell>
          <cell r="V131">
            <v>10044.985516314115</v>
          </cell>
          <cell r="W131">
            <v>4</v>
          </cell>
          <cell r="X131">
            <v>4</v>
          </cell>
          <cell r="Y131">
            <v>4</v>
          </cell>
          <cell r="Z131">
            <v>3</v>
          </cell>
          <cell r="AA131">
            <v>2</v>
          </cell>
          <cell r="AB131">
            <v>2</v>
          </cell>
        </row>
        <row r="132">
          <cell r="A132">
            <v>4101000</v>
          </cell>
          <cell r="B132">
            <v>4</v>
          </cell>
          <cell r="C132" t="str">
            <v xml:space="preserve">ASHDOWN </v>
          </cell>
          <cell r="D132">
            <v>1354.82</v>
          </cell>
          <cell r="E132">
            <v>0.62732900000000003</v>
          </cell>
          <cell r="F132">
            <v>0.37957211870255347</v>
          </cell>
          <cell r="G132">
            <v>0.6872488408037094</v>
          </cell>
          <cell r="H132">
            <v>0.67387944358578045</v>
          </cell>
          <cell r="I132">
            <v>5248.9789159951433</v>
          </cell>
          <cell r="J132">
            <v>5482.6978522347681</v>
          </cell>
          <cell r="K132">
            <v>6118.0511571254565</v>
          </cell>
          <cell r="L132">
            <v>7655.2365758814558</v>
          </cell>
          <cell r="M132">
            <v>7655.237342864375</v>
          </cell>
          <cell r="N132">
            <v>7202.3904800527198</v>
          </cell>
          <cell r="O132">
            <v>8021.1800282780769</v>
          </cell>
          <cell r="P132">
            <v>8800.5856168122264</v>
          </cell>
          <cell r="Q132">
            <v>8967.0575850392688</v>
          </cell>
          <cell r="R132">
            <v>9940.430842162019</v>
          </cell>
          <cell r="S132">
            <v>9563.3992252225162</v>
          </cell>
          <cell r="T132">
            <v>9545.6335617942968</v>
          </cell>
          <cell r="U132">
            <v>9441.7434307031326</v>
          </cell>
          <cell r="V132">
            <v>9435.7244430994524</v>
          </cell>
          <cell r="W132">
            <v>4</v>
          </cell>
          <cell r="X132">
            <v>5</v>
          </cell>
          <cell r="Y132">
            <v>4</v>
          </cell>
          <cell r="Z132">
            <v>3</v>
          </cell>
          <cell r="AA132">
            <v>2</v>
          </cell>
          <cell r="AB132">
            <v>1</v>
          </cell>
        </row>
        <row r="133">
          <cell r="A133">
            <v>4102000</v>
          </cell>
          <cell r="B133">
            <v>4</v>
          </cell>
          <cell r="C133" t="str">
            <v xml:space="preserve">FOREMAN </v>
          </cell>
          <cell r="D133">
            <v>508.05</v>
          </cell>
          <cell r="E133">
            <v>0.69669099999999995</v>
          </cell>
          <cell r="F133">
            <v>0.22610294117647059</v>
          </cell>
          <cell r="G133">
            <v>0.77161702127659582</v>
          </cell>
          <cell r="H133">
            <v>0.81834042553191488</v>
          </cell>
          <cell r="I133">
            <v>5682.590939522428</v>
          </cell>
          <cell r="J133">
            <v>5581.6383704764712</v>
          </cell>
          <cell r="K133">
            <v>5797.0359399684048</v>
          </cell>
          <cell r="L133">
            <v>6131.8702470137578</v>
          </cell>
          <cell r="M133">
            <v>6131.8683599720725</v>
          </cell>
          <cell r="N133">
            <v>7431.6641431795942</v>
          </cell>
          <cell r="O133">
            <v>8257.5548156569766</v>
          </cell>
          <cell r="P133">
            <v>8910.641662366701</v>
          </cell>
          <cell r="Q133">
            <v>8184.0614908894704</v>
          </cell>
          <cell r="R133">
            <v>8395.4767667173255</v>
          </cell>
          <cell r="S133">
            <v>8802.7471394563036</v>
          </cell>
          <cell r="T133">
            <v>8441.4827625376274</v>
          </cell>
          <cell r="U133">
            <v>8427.1985472617798</v>
          </cell>
          <cell r="V133">
            <v>9390.7526227733506</v>
          </cell>
          <cell r="W133">
            <v>2</v>
          </cell>
          <cell r="X133">
            <v>2</v>
          </cell>
          <cell r="Y133">
            <v>3</v>
          </cell>
          <cell r="Z133">
            <v>4</v>
          </cell>
          <cell r="AA133">
            <v>4</v>
          </cell>
          <cell r="AB133">
            <v>4</v>
          </cell>
        </row>
        <row r="134">
          <cell r="A134">
            <v>4201000</v>
          </cell>
          <cell r="B134">
            <v>1</v>
          </cell>
          <cell r="C134" t="str">
            <v xml:space="preserve">BOONEVILLE </v>
          </cell>
          <cell r="D134">
            <v>1211.01</v>
          </cell>
          <cell r="E134">
            <v>0.71584700000000001</v>
          </cell>
          <cell r="F134">
            <v>7.650273224043716E-2</v>
          </cell>
          <cell r="G134">
            <v>0.76793220338983048</v>
          </cell>
          <cell r="H134">
            <v>0.79491525423728815</v>
          </cell>
          <cell r="I134">
            <v>5124.5511313546867</v>
          </cell>
          <cell r="J134">
            <v>5509.4360399376255</v>
          </cell>
          <cell r="K134">
            <v>5624.2115812917591</v>
          </cell>
          <cell r="L134">
            <v>5771.6320766302351</v>
          </cell>
          <cell r="M134">
            <v>5771.6327990117825</v>
          </cell>
          <cell r="N134">
            <v>7055.8441199627805</v>
          </cell>
          <cell r="O134">
            <v>7499.4385066781879</v>
          </cell>
          <cell r="P134">
            <v>7908.4899192517078</v>
          </cell>
          <cell r="Q134">
            <v>8013.9077468391442</v>
          </cell>
          <cell r="R134">
            <v>8435.5679101362384</v>
          </cell>
          <cell r="S134">
            <v>8770.5793065962662</v>
          </cell>
          <cell r="T134">
            <v>9317.9932407730885</v>
          </cell>
          <cell r="U134">
            <v>8982.8917997444896</v>
          </cell>
          <cell r="V134">
            <v>9699.2744403431843</v>
          </cell>
          <cell r="W134">
            <v>4</v>
          </cell>
          <cell r="X134">
            <v>3</v>
          </cell>
          <cell r="Y134">
            <v>2</v>
          </cell>
          <cell r="Z134">
            <v>4</v>
          </cell>
          <cell r="AA134">
            <v>4</v>
          </cell>
          <cell r="AB134">
            <v>3</v>
          </cell>
        </row>
        <row r="135">
          <cell r="A135">
            <v>4202000</v>
          </cell>
          <cell r="B135">
            <v>1</v>
          </cell>
          <cell r="C135" t="str">
            <v xml:space="preserve">MAGAZINE </v>
          </cell>
          <cell r="D135">
            <v>503.52</v>
          </cell>
          <cell r="E135">
            <v>0.75735300000000005</v>
          </cell>
          <cell r="F135">
            <v>7.904411764705882E-2</v>
          </cell>
          <cell r="G135">
            <v>0.71436123348017622</v>
          </cell>
          <cell r="H135">
            <v>0.76651982378854633</v>
          </cell>
          <cell r="I135">
            <v>5511.5387587912519</v>
          </cell>
          <cell r="J135">
            <v>6073.4205894847573</v>
          </cell>
          <cell r="K135">
            <v>6268.878760255242</v>
          </cell>
          <cell r="L135">
            <v>6887.886838369498</v>
          </cell>
          <cell r="M135">
            <v>6887.8887649563985</v>
          </cell>
          <cell r="N135">
            <v>7333.4273844377558</v>
          </cell>
          <cell r="O135">
            <v>7809.6151882951162</v>
          </cell>
          <cell r="P135">
            <v>8464.6691565453439</v>
          </cell>
          <cell r="Q135">
            <v>8345.7358192569191</v>
          </cell>
          <cell r="R135">
            <v>9488.6237979582565</v>
          </cell>
          <cell r="S135">
            <v>9771.3823529411766</v>
          </cell>
          <cell r="T135">
            <v>9831.5515285284055</v>
          </cell>
          <cell r="U135">
            <v>9489.7601211952078</v>
          </cell>
          <cell r="V135">
            <v>9676.0322330791241</v>
          </cell>
          <cell r="W135">
            <v>2</v>
          </cell>
          <cell r="X135">
            <v>1</v>
          </cell>
          <cell r="Y135">
            <v>2</v>
          </cell>
          <cell r="Z135">
            <v>4</v>
          </cell>
          <cell r="AA135">
            <v>3</v>
          </cell>
          <cell r="AB135">
            <v>3</v>
          </cell>
        </row>
        <row r="136">
          <cell r="A136">
            <v>4203000</v>
          </cell>
          <cell r="B136">
            <v>1</v>
          </cell>
          <cell r="C136" t="str">
            <v xml:space="preserve">PARIS </v>
          </cell>
          <cell r="D136">
            <v>1053.21</v>
          </cell>
          <cell r="E136">
            <v>0.68043100000000001</v>
          </cell>
          <cell r="F136">
            <v>0.13554757630161579</v>
          </cell>
          <cell r="G136">
            <v>0.775793991416309</v>
          </cell>
          <cell r="H136">
            <v>0.82439914163090133</v>
          </cell>
          <cell r="I136">
            <v>5287.7551206688822</v>
          </cell>
          <cell r="J136">
            <v>5147.7240845982305</v>
          </cell>
          <cell r="K136">
            <v>5766.6416997022234</v>
          </cell>
          <cell r="L136">
            <v>6148.6368754268424</v>
          </cell>
          <cell r="M136">
            <v>6148.6377983277034</v>
          </cell>
          <cell r="N136">
            <v>7286.5303503231498</v>
          </cell>
          <cell r="O136">
            <v>7382.0347256494224</v>
          </cell>
          <cell r="P136">
            <v>7725.7764302757405</v>
          </cell>
          <cell r="Q136">
            <v>8100.6377245229914</v>
          </cell>
          <cell r="R136">
            <v>8679.9183432288319</v>
          </cell>
          <cell r="S136">
            <v>8730.4981329209422</v>
          </cell>
          <cell r="T136">
            <v>8801.1517136905877</v>
          </cell>
          <cell r="U136">
            <v>8837.6720758792326</v>
          </cell>
          <cell r="V136">
            <v>9155.0976728287806</v>
          </cell>
          <cell r="W136">
            <v>3</v>
          </cell>
          <cell r="X136">
            <v>3</v>
          </cell>
          <cell r="Y136">
            <v>3</v>
          </cell>
          <cell r="Z136">
            <v>3</v>
          </cell>
          <cell r="AA136">
            <v>4</v>
          </cell>
          <cell r="AB136">
            <v>4</v>
          </cell>
        </row>
        <row r="137">
          <cell r="A137">
            <v>4204000</v>
          </cell>
          <cell r="B137">
            <v>1</v>
          </cell>
          <cell r="C137" t="str">
            <v xml:space="preserve">SCRANTON </v>
          </cell>
          <cell r="D137">
            <v>392.96</v>
          </cell>
          <cell r="E137">
            <v>0.57352899999999996</v>
          </cell>
          <cell r="F137">
            <v>5.8823529411764705E-2</v>
          </cell>
          <cell r="G137">
            <v>0.79556650246305427</v>
          </cell>
          <cell r="H137">
            <v>0.79852216748768479</v>
          </cell>
          <cell r="I137">
            <v>5348.6470942652131</v>
          </cell>
          <cell r="J137">
            <v>5589.2505557319782</v>
          </cell>
          <cell r="K137">
            <v>5821.0947190625739</v>
          </cell>
          <cell r="L137">
            <v>6206.1478885182896</v>
          </cell>
          <cell r="M137">
            <v>6206.1478885182887</v>
          </cell>
          <cell r="N137">
            <v>7155.1026773903377</v>
          </cell>
          <cell r="O137">
            <v>6838.5301346274273</v>
          </cell>
          <cell r="P137">
            <v>7623.8495473637522</v>
          </cell>
          <cell r="Q137">
            <v>8262.7505456649233</v>
          </cell>
          <cell r="R137">
            <v>7917.3795963152934</v>
          </cell>
          <cell r="S137">
            <v>7774.1888246628132</v>
          </cell>
          <cell r="T137">
            <v>8007.165578605096</v>
          </cell>
          <cell r="U137">
            <v>8342.0603662850099</v>
          </cell>
          <cell r="V137">
            <v>8483.244452361565</v>
          </cell>
          <cell r="W137">
            <v>1</v>
          </cell>
          <cell r="X137">
            <v>2</v>
          </cell>
          <cell r="Y137">
            <v>2</v>
          </cell>
          <cell r="Z137">
            <v>2</v>
          </cell>
          <cell r="AA137">
            <v>5</v>
          </cell>
          <cell r="AB137">
            <v>4</v>
          </cell>
        </row>
        <row r="138">
          <cell r="A138">
            <v>4301000</v>
          </cell>
          <cell r="B138">
            <v>3</v>
          </cell>
          <cell r="C138" t="str">
            <v xml:space="preserve">LONOKE </v>
          </cell>
          <cell r="D138">
            <v>1712.21</v>
          </cell>
          <cell r="E138">
            <v>0.61336999999999997</v>
          </cell>
          <cell r="F138">
            <v>0.3181058495821727</v>
          </cell>
          <cell r="G138">
            <v>0.66573812580231073</v>
          </cell>
          <cell r="H138">
            <v>0.75436456996148915</v>
          </cell>
          <cell r="I138">
            <v>5203.2929923407701</v>
          </cell>
          <cell r="J138">
            <v>5104.4093563087445</v>
          </cell>
          <cell r="K138">
            <v>5429.2261999846178</v>
          </cell>
          <cell r="L138">
            <v>5837.7644808360728</v>
          </cell>
          <cell r="M138">
            <v>5837.7650640352713</v>
          </cell>
          <cell r="N138">
            <v>9144.5542024401257</v>
          </cell>
          <cell r="O138">
            <v>9610.5516435851441</v>
          </cell>
          <cell r="P138">
            <v>7860.37998608005</v>
          </cell>
          <cell r="Q138">
            <v>7709.9254362265001</v>
          </cell>
          <cell r="R138">
            <v>8247.8783357765042</v>
          </cell>
          <cell r="S138">
            <v>8557.2158845924496</v>
          </cell>
          <cell r="T138">
            <v>8779.8591378263518</v>
          </cell>
          <cell r="U138">
            <v>8000.1447246912157</v>
          </cell>
          <cell r="V138">
            <v>8300.8367431565057</v>
          </cell>
          <cell r="W138">
            <v>4</v>
          </cell>
          <cell r="X138">
            <v>4</v>
          </cell>
          <cell r="Y138">
            <v>4</v>
          </cell>
          <cell r="Z138">
            <v>2</v>
          </cell>
          <cell r="AA138">
            <v>2</v>
          </cell>
          <cell r="AB138">
            <v>2</v>
          </cell>
        </row>
        <row r="139">
          <cell r="A139">
            <v>4302000</v>
          </cell>
          <cell r="B139">
            <v>3</v>
          </cell>
          <cell r="C139" t="str">
            <v xml:space="preserve">ENGLAND </v>
          </cell>
          <cell r="D139">
            <v>706.36</v>
          </cell>
          <cell r="E139">
            <v>0.754915</v>
          </cell>
          <cell r="F139">
            <v>0.44298820445609438</v>
          </cell>
          <cell r="G139">
            <v>0.62773529411764695</v>
          </cell>
          <cell r="H139">
            <v>0.64764705882352935</v>
          </cell>
          <cell r="I139">
            <v>5633.9533935267527</v>
          </cell>
          <cell r="J139">
            <v>6003.4958423510652</v>
          </cell>
          <cell r="K139">
            <v>5893.941572825217</v>
          </cell>
          <cell r="L139">
            <v>5962.08263454795</v>
          </cell>
          <cell r="M139">
            <v>5962.08263454795</v>
          </cell>
          <cell r="N139">
            <v>7620.0877375653627</v>
          </cell>
          <cell r="O139">
            <v>8273.2417266537559</v>
          </cell>
          <cell r="P139">
            <v>8042.2125217260827</v>
          </cell>
          <cell r="Q139">
            <v>8610.6488975339034</v>
          </cell>
          <cell r="R139">
            <v>9642.0789239662081</v>
          </cell>
          <cell r="S139">
            <v>9599.2504912406948</v>
          </cell>
          <cell r="T139">
            <v>9606.8825799644601</v>
          </cell>
          <cell r="U139">
            <v>11246.976864125634</v>
          </cell>
          <cell r="V139">
            <v>9617.4025567699191</v>
          </cell>
          <cell r="W139">
            <v>2</v>
          </cell>
          <cell r="X139">
            <v>2</v>
          </cell>
          <cell r="Y139">
            <v>4</v>
          </cell>
          <cell r="Z139">
            <v>4</v>
          </cell>
          <cell r="AA139">
            <v>2</v>
          </cell>
          <cell r="AB139">
            <v>1</v>
          </cell>
        </row>
        <row r="140">
          <cell r="A140">
            <v>4303000</v>
          </cell>
          <cell r="B140">
            <v>3</v>
          </cell>
          <cell r="C140" t="str">
            <v xml:space="preserve">CARLISLE </v>
          </cell>
          <cell r="D140">
            <v>668.28</v>
          </cell>
          <cell r="E140">
            <v>0.58815200000000001</v>
          </cell>
          <cell r="F140">
            <v>0.13258110014104371</v>
          </cell>
          <cell r="G140">
            <v>0.68908163265306122</v>
          </cell>
          <cell r="H140">
            <v>0.8075170068027212</v>
          </cell>
          <cell r="I140">
            <v>4799.630090098387</v>
          </cell>
          <cell r="J140">
            <v>4848.1853957149106</v>
          </cell>
          <cell r="K140">
            <v>5238.5535773861884</v>
          </cell>
          <cell r="L140">
            <v>5488.4091250187603</v>
          </cell>
          <cell r="M140">
            <v>5488.4091250187603</v>
          </cell>
          <cell r="N140">
            <v>7137.1827604787013</v>
          </cell>
          <cell r="O140">
            <v>6811.8851194855451</v>
          </cell>
          <cell r="P140">
            <v>7282.8786893266761</v>
          </cell>
          <cell r="Q140">
            <v>7447.1546566210973</v>
          </cell>
          <cell r="R140">
            <v>8380.3102449110338</v>
          </cell>
          <cell r="S140">
            <v>7857.982177548779</v>
          </cell>
          <cell r="T140">
            <v>8665.3678917873294</v>
          </cell>
          <cell r="U140">
            <v>8770.0567874206754</v>
          </cell>
          <cell r="V140">
            <v>8666.2418896271029</v>
          </cell>
          <cell r="W140">
            <v>2</v>
          </cell>
          <cell r="X140">
            <v>3</v>
          </cell>
          <cell r="Y140">
            <v>3</v>
          </cell>
          <cell r="Z140">
            <v>2</v>
          </cell>
          <cell r="AA140">
            <v>2</v>
          </cell>
          <cell r="AB140">
            <v>4</v>
          </cell>
        </row>
        <row r="141">
          <cell r="A141">
            <v>4304000</v>
          </cell>
          <cell r="B141">
            <v>3</v>
          </cell>
          <cell r="C141" t="str">
            <v xml:space="preserve">CABOT </v>
          </cell>
          <cell r="D141">
            <v>9737.7199999999993</v>
          </cell>
          <cell r="E141">
            <v>0.40522999999999998</v>
          </cell>
          <cell r="F141">
            <v>0.10027526543452615</v>
          </cell>
          <cell r="G141">
            <v>0.8232396139320185</v>
          </cell>
          <cell r="H141">
            <v>0.84809903483004623</v>
          </cell>
          <cell r="I141">
            <v>5072.1172583492271</v>
          </cell>
          <cell r="J141">
            <v>5408.0982926551787</v>
          </cell>
          <cell r="K141">
            <v>5667.560886638199</v>
          </cell>
          <cell r="L141">
            <v>6145.1369196725063</v>
          </cell>
          <cell r="M141">
            <v>6145.1369196725063</v>
          </cell>
          <cell r="N141">
            <v>7479.2707613317243</v>
          </cell>
          <cell r="O141">
            <v>7467.9931016441715</v>
          </cell>
          <cell r="P141">
            <v>7238.8320328407535</v>
          </cell>
          <cell r="Q141">
            <v>7179.6100841605812</v>
          </cell>
          <cell r="R141">
            <v>7655.4100651420285</v>
          </cell>
          <cell r="S141">
            <v>7829.0381662147538</v>
          </cell>
          <cell r="T141">
            <v>7974.8564526883365</v>
          </cell>
          <cell r="U141">
            <v>8015.5560010436684</v>
          </cell>
          <cell r="V141">
            <v>8079.8577706074939</v>
          </cell>
          <cell r="W141">
            <v>5</v>
          </cell>
          <cell r="X141">
            <v>5</v>
          </cell>
          <cell r="Y141">
            <v>3</v>
          </cell>
          <cell r="Z141">
            <v>1</v>
          </cell>
          <cell r="AA141">
            <v>5</v>
          </cell>
          <cell r="AB141">
            <v>5</v>
          </cell>
        </row>
        <row r="142">
          <cell r="A142">
            <v>4401000</v>
          </cell>
          <cell r="B142">
            <v>1</v>
          </cell>
          <cell r="C142" t="str">
            <v xml:space="preserve">HUNTSVILLE </v>
          </cell>
          <cell r="D142">
            <v>2103.31</v>
          </cell>
          <cell r="E142">
            <v>0.60372300000000001</v>
          </cell>
          <cell r="F142">
            <v>0.13563829787234041</v>
          </cell>
          <cell r="G142">
            <v>0.76387972841901075</v>
          </cell>
          <cell r="H142">
            <v>0.8051891367604268</v>
          </cell>
          <cell r="I142">
            <v>4517.3884707564221</v>
          </cell>
          <cell r="J142">
            <v>5315.227656877245</v>
          </cell>
          <cell r="K142">
            <v>5657.7441860465115</v>
          </cell>
          <cell r="L142">
            <v>5782.4192184406293</v>
          </cell>
          <cell r="M142">
            <v>5782.4182056644568</v>
          </cell>
          <cell r="N142">
            <v>7382.7275082038568</v>
          </cell>
          <cell r="O142">
            <v>7506.5962650617857</v>
          </cell>
          <cell r="P142">
            <v>7667.0962477262146</v>
          </cell>
          <cell r="Q142">
            <v>7611.7207072534002</v>
          </cell>
          <cell r="R142">
            <v>8634.0551485197138</v>
          </cell>
          <cell r="S142">
            <v>8791.9337120445471</v>
          </cell>
          <cell r="T142">
            <v>9079.6175091097684</v>
          </cell>
          <cell r="U142">
            <v>9436.4455254497952</v>
          </cell>
          <cell r="V142">
            <v>9096.6022554925348</v>
          </cell>
          <cell r="W142">
            <v>5</v>
          </cell>
          <cell r="X142">
            <v>4</v>
          </cell>
          <cell r="Y142">
            <v>3</v>
          </cell>
          <cell r="Z142">
            <v>2</v>
          </cell>
          <cell r="AA142">
            <v>4</v>
          </cell>
          <cell r="AB142">
            <v>4</v>
          </cell>
        </row>
        <row r="143">
          <cell r="A143">
            <v>4501000</v>
          </cell>
          <cell r="B143">
            <v>1</v>
          </cell>
          <cell r="C143" t="str">
            <v xml:space="preserve">FLIPPIN </v>
          </cell>
          <cell r="D143">
            <v>752.19</v>
          </cell>
          <cell r="E143">
            <v>0.71589499999999995</v>
          </cell>
          <cell r="F143">
            <v>5.8823529411764705E-2</v>
          </cell>
          <cell r="G143">
            <v>0.71431318681318678</v>
          </cell>
          <cell r="H143">
            <v>0.79730769230769227</v>
          </cell>
          <cell r="I143">
            <v>4968.1340704906697</v>
          </cell>
          <cell r="J143">
            <v>5461.3880039735559</v>
          </cell>
          <cell r="K143">
            <v>5768.697669024702</v>
          </cell>
          <cell r="L143">
            <v>6490.6908016254156</v>
          </cell>
          <cell r="M143">
            <v>6490.6908016254156</v>
          </cell>
          <cell r="N143">
            <v>7025.9408850222489</v>
          </cell>
          <cell r="O143">
            <v>7518.9773872914448</v>
          </cell>
          <cell r="P143">
            <v>8318.533394537526</v>
          </cell>
          <cell r="Q143">
            <v>8660.544912817375</v>
          </cell>
          <cell r="R143">
            <v>9648.4096339892385</v>
          </cell>
          <cell r="S143">
            <v>10086.905018930711</v>
          </cell>
          <cell r="T143">
            <v>9711.6531653284583</v>
          </cell>
          <cell r="U143">
            <v>9380.7817935396433</v>
          </cell>
          <cell r="V143">
            <v>9566.0176684082453</v>
          </cell>
          <cell r="W143">
            <v>3</v>
          </cell>
          <cell r="X143">
            <v>4</v>
          </cell>
          <cell r="Y143">
            <v>2</v>
          </cell>
          <cell r="Z143">
            <v>4</v>
          </cell>
          <cell r="AA143">
            <v>3</v>
          </cell>
          <cell r="AB143">
            <v>4</v>
          </cell>
        </row>
        <row r="144">
          <cell r="A144">
            <v>4502000</v>
          </cell>
          <cell r="B144">
            <v>1</v>
          </cell>
          <cell r="C144" t="str">
            <v>YELLVILLE-SUMMIT .</v>
          </cell>
          <cell r="D144">
            <v>699.57</v>
          </cell>
          <cell r="E144">
            <v>0.68668399999999996</v>
          </cell>
          <cell r="F144">
            <v>3.5248041775456922E-2</v>
          </cell>
          <cell r="G144">
            <v>0.69832236842105266</v>
          </cell>
          <cell r="H144">
            <v>0.81986842105263169</v>
          </cell>
          <cell r="I144">
            <v>5004.502517953455</v>
          </cell>
          <cell r="J144">
            <v>5588.9268380370304</v>
          </cell>
          <cell r="K144">
            <v>5769.4590118686174</v>
          </cell>
          <cell r="L144">
            <v>6106.1520447733947</v>
          </cell>
          <cell r="M144">
            <v>6106.1531189910947</v>
          </cell>
          <cell r="N144">
            <v>7522.205356737878</v>
          </cell>
          <cell r="O144">
            <v>8001.2381047487015</v>
          </cell>
          <cell r="P144">
            <v>8508.9136261207277</v>
          </cell>
          <cell r="Q144">
            <v>8875.0291685949796</v>
          </cell>
          <cell r="R144">
            <v>9901.1736621804357</v>
          </cell>
          <cell r="S144">
            <v>9724.4005871820536</v>
          </cell>
          <cell r="T144">
            <v>9521.897062410233</v>
          </cell>
          <cell r="U144">
            <v>10095.530140056022</v>
          </cell>
          <cell r="V144">
            <v>10585.081850279457</v>
          </cell>
          <cell r="W144">
            <v>2</v>
          </cell>
          <cell r="X144">
            <v>3</v>
          </cell>
          <cell r="Y144">
            <v>1</v>
          </cell>
          <cell r="Z144">
            <v>3</v>
          </cell>
          <cell r="AA144">
            <v>3</v>
          </cell>
          <cell r="AB144">
            <v>4</v>
          </cell>
        </row>
        <row r="145">
          <cell r="A145">
            <v>4602000</v>
          </cell>
          <cell r="B145">
            <v>4</v>
          </cell>
          <cell r="C145" t="str">
            <v xml:space="preserve">GENOA CENTRAL </v>
          </cell>
          <cell r="D145">
            <v>1028.47</v>
          </cell>
          <cell r="E145">
            <v>0.49859399999999998</v>
          </cell>
          <cell r="F145">
            <v>3.280224929709466E-2</v>
          </cell>
          <cell r="G145">
            <v>0.86982071713147402</v>
          </cell>
          <cell r="H145">
            <v>0.90762948207171323</v>
          </cell>
          <cell r="I145">
            <v>4853.4598890983452</v>
          </cell>
          <cell r="J145">
            <v>4995.7465023787081</v>
          </cell>
          <cell r="K145">
            <v>5330.9754322512354</v>
          </cell>
          <cell r="L145">
            <v>5763.998945796362</v>
          </cell>
          <cell r="M145">
            <v>5764.0000439251517</v>
          </cell>
          <cell r="N145">
            <v>7000.973412872976</v>
          </cell>
          <cell r="O145">
            <v>7720.1820860212692</v>
          </cell>
          <cell r="P145">
            <v>7695.1644450339327</v>
          </cell>
          <cell r="Q145">
            <v>7616.6837027666252</v>
          </cell>
          <cell r="R145">
            <v>8610.8895935493383</v>
          </cell>
          <cell r="S145">
            <v>8556.576501616657</v>
          </cell>
          <cell r="T145">
            <v>7651.915954937368</v>
          </cell>
          <cell r="U145">
            <v>7575.4553279444153</v>
          </cell>
          <cell r="V145">
            <v>7926.6885665114196</v>
          </cell>
          <cell r="W145">
            <v>3</v>
          </cell>
          <cell r="X145">
            <v>2</v>
          </cell>
          <cell r="Y145">
            <v>1</v>
          </cell>
          <cell r="Z145">
            <v>1</v>
          </cell>
          <cell r="AA145">
            <v>5</v>
          </cell>
          <cell r="AB145">
            <v>5</v>
          </cell>
        </row>
        <row r="146">
          <cell r="A146">
            <v>4603000</v>
          </cell>
          <cell r="B146">
            <v>4</v>
          </cell>
          <cell r="C146" t="str">
            <v xml:space="preserve">FOUKE </v>
          </cell>
          <cell r="D146">
            <v>971.56</v>
          </cell>
          <cell r="E146">
            <v>0.603128</v>
          </cell>
          <cell r="F146">
            <v>2.7370478983382209E-2</v>
          </cell>
          <cell r="G146">
            <v>0.74375280898876395</v>
          </cell>
          <cell r="H146">
            <v>0.77568539325842689</v>
          </cell>
          <cell r="I146">
            <v>5346.5704380712259</v>
          </cell>
          <cell r="J146">
            <v>5133.4563529046291</v>
          </cell>
          <cell r="K146">
            <v>5218.1769998915888</v>
          </cell>
          <cell r="L146">
            <v>5643.9994874841295</v>
          </cell>
          <cell r="M146">
            <v>5643.9983226753329</v>
          </cell>
          <cell r="N146">
            <v>7396.3545180847123</v>
          </cell>
          <cell r="O146">
            <v>7763.2151415084345</v>
          </cell>
          <cell r="P146">
            <v>7963.2307054629864</v>
          </cell>
          <cell r="Q146">
            <v>8258.3290013679889</v>
          </cell>
          <cell r="R146">
            <v>8508.8040147803695</v>
          </cell>
          <cell r="S146">
            <v>8647.53927235634</v>
          </cell>
          <cell r="T146">
            <v>8638.0451885023958</v>
          </cell>
          <cell r="U146">
            <v>8535.0452758801894</v>
          </cell>
          <cell r="V146">
            <v>8589.729826258801</v>
          </cell>
          <cell r="W146">
            <v>3</v>
          </cell>
          <cell r="X146">
            <v>2</v>
          </cell>
          <cell r="Y146">
            <v>1</v>
          </cell>
          <cell r="Z146">
            <v>2</v>
          </cell>
          <cell r="AA146">
            <v>4</v>
          </cell>
          <cell r="AB146">
            <v>3</v>
          </cell>
        </row>
        <row r="147">
          <cell r="A147">
            <v>4605000</v>
          </cell>
          <cell r="B147">
            <v>4</v>
          </cell>
          <cell r="C147" t="str">
            <v xml:space="preserve">TEXARKANA </v>
          </cell>
          <cell r="D147">
            <v>3909.57</v>
          </cell>
          <cell r="E147">
            <v>0.70305200000000001</v>
          </cell>
          <cell r="F147">
            <v>0.5849765258215962</v>
          </cell>
          <cell r="G147">
            <v>0.6144499178981937</v>
          </cell>
          <cell r="H147">
            <v>0.67903667214012042</v>
          </cell>
          <cell r="I147">
            <v>5883.3402521254766</v>
          </cell>
          <cell r="J147">
            <v>6090.5689315757718</v>
          </cell>
          <cell r="K147">
            <v>6374.7680619999383</v>
          </cell>
          <cell r="L147">
            <v>6765.9822416827983</v>
          </cell>
          <cell r="M147">
            <v>6765.9822416827983</v>
          </cell>
          <cell r="N147">
            <v>8416.1799091927605</v>
          </cell>
          <cell r="O147">
            <v>8854.6774505197336</v>
          </cell>
          <cell r="P147">
            <v>9218.8214896479694</v>
          </cell>
          <cell r="Q147">
            <v>9822.8809726672953</v>
          </cell>
          <cell r="R147">
            <v>10917.647269658959</v>
          </cell>
          <cell r="S147">
            <v>10949.878844697836</v>
          </cell>
          <cell r="T147">
            <v>10468.591298599307</v>
          </cell>
          <cell r="U147">
            <v>10715.795620875077</v>
          </cell>
          <cell r="V147">
            <v>10872.272214079809</v>
          </cell>
          <cell r="W147">
            <v>5</v>
          </cell>
          <cell r="X147">
            <v>5</v>
          </cell>
          <cell r="Y147">
            <v>5</v>
          </cell>
          <cell r="Z147">
            <v>4</v>
          </cell>
          <cell r="AA147">
            <v>1</v>
          </cell>
          <cell r="AB147">
            <v>1</v>
          </cell>
        </row>
        <row r="148">
          <cell r="A148">
            <v>4701000</v>
          </cell>
          <cell r="B148">
            <v>2</v>
          </cell>
          <cell r="C148" t="str">
            <v xml:space="preserve">ARMOREL </v>
          </cell>
          <cell r="D148">
            <v>400.8</v>
          </cell>
          <cell r="E148">
            <v>0.36363600000000001</v>
          </cell>
          <cell r="F148">
            <v>0.17249417249417248</v>
          </cell>
          <cell r="G148">
            <v>0.86284974093264255</v>
          </cell>
          <cell r="H148">
            <v>0.91409326424870474</v>
          </cell>
          <cell r="I148">
            <v>5014.7082518126372</v>
          </cell>
          <cell r="J148">
            <v>5281.9738307349662</v>
          </cell>
          <cell r="K148">
            <v>5922.726249155553</v>
          </cell>
          <cell r="L148">
            <v>6537.7155448512649</v>
          </cell>
          <cell r="M148">
            <v>6537.715544851264</v>
          </cell>
          <cell r="N148">
            <v>7885.5822581063894</v>
          </cell>
          <cell r="O148">
            <v>8016.6778864094322</v>
          </cell>
          <cell r="P148">
            <v>8572.1158563966819</v>
          </cell>
          <cell r="Q148">
            <v>10072.412411774427</v>
          </cell>
          <cell r="R148">
            <v>9782.0761751173941</v>
          </cell>
          <cell r="S148">
            <v>8682.0114534149889</v>
          </cell>
          <cell r="T148">
            <v>9617.2756248951519</v>
          </cell>
          <cell r="U148">
            <v>10031.267246193818</v>
          </cell>
          <cell r="V148">
            <v>9959.8819860279436</v>
          </cell>
          <cell r="W148">
            <v>1</v>
          </cell>
          <cell r="X148">
            <v>4</v>
          </cell>
          <cell r="Y148">
            <v>3</v>
          </cell>
          <cell r="Z148">
            <v>1</v>
          </cell>
          <cell r="AA148">
            <v>5</v>
          </cell>
          <cell r="AB148">
            <v>5</v>
          </cell>
        </row>
        <row r="149">
          <cell r="A149">
            <v>4702000</v>
          </cell>
          <cell r="B149">
            <v>2</v>
          </cell>
          <cell r="C149" t="str">
            <v xml:space="preserve">BLYTHEVILLE </v>
          </cell>
          <cell r="D149">
            <v>2305.9899999999998</v>
          </cell>
          <cell r="E149">
            <v>0.79368799999999995</v>
          </cell>
          <cell r="F149">
            <v>0.82130177514792901</v>
          </cell>
          <cell r="G149">
            <v>0.4194134897360704</v>
          </cell>
          <cell r="H149">
            <v>0.51106549364613874</v>
          </cell>
          <cell r="I149">
            <v>5572.9209578907776</v>
          </cell>
          <cell r="J149">
            <v>5741.1459873804588</v>
          </cell>
          <cell r="K149">
            <v>6442.5549079386883</v>
          </cell>
          <cell r="L149">
            <v>6937.5996741549206</v>
          </cell>
          <cell r="M149">
            <v>6937.5996741549216</v>
          </cell>
          <cell r="N149">
            <v>8099.2434105920829</v>
          </cell>
          <cell r="O149">
            <v>8428.6386465364121</v>
          </cell>
          <cell r="P149">
            <v>8562.8180412986803</v>
          </cell>
          <cell r="Q149">
            <v>8681.8192122999008</v>
          </cell>
          <cell r="R149">
            <v>11631.508406261511</v>
          </cell>
          <cell r="S149">
            <v>11387.146619609573</v>
          </cell>
          <cell r="T149">
            <v>11431.502614747566</v>
          </cell>
          <cell r="U149">
            <v>11035.8281301116</v>
          </cell>
          <cell r="V149">
            <v>10880.936287668204</v>
          </cell>
          <cell r="W149">
            <v>5</v>
          </cell>
          <cell r="X149">
            <v>4</v>
          </cell>
          <cell r="Y149">
            <v>5</v>
          </cell>
          <cell r="Z149">
            <v>5</v>
          </cell>
          <cell r="AA149">
            <v>1</v>
          </cell>
          <cell r="AB149">
            <v>1</v>
          </cell>
        </row>
        <row r="150">
          <cell r="A150">
            <v>4706000</v>
          </cell>
          <cell r="B150">
            <v>2</v>
          </cell>
          <cell r="C150" t="str">
            <v>SO. MISS. COUNTY .</v>
          </cell>
          <cell r="D150">
            <v>1197.68</v>
          </cell>
          <cell r="E150">
            <v>0.77279900000000001</v>
          </cell>
          <cell r="F150">
            <v>0.37971698113207547</v>
          </cell>
          <cell r="G150">
            <v>0.64241908006814308</v>
          </cell>
          <cell r="H150">
            <v>0.73267461669505973</v>
          </cell>
          <cell r="I150">
            <v>5501.7602623080556</v>
          </cell>
          <cell r="J150">
            <v>5530.7334650703242</v>
          </cell>
          <cell r="K150">
            <v>5553.3959695193971</v>
          </cell>
          <cell r="L150">
            <v>6329.1830852026178</v>
          </cell>
          <cell r="M150">
            <v>6329.1838518268651</v>
          </cell>
          <cell r="N150">
            <v>9094.2170578589048</v>
          </cell>
          <cell r="O150">
            <v>8559.9440548021266</v>
          </cell>
          <cell r="P150">
            <v>8748.6002538384837</v>
          </cell>
          <cell r="Q150">
            <v>8638.8438188268137</v>
          </cell>
          <cell r="R150">
            <v>9334.3437819219434</v>
          </cell>
          <cell r="S150">
            <v>8759.611899728181</v>
          </cell>
          <cell r="T150">
            <v>9372.1599958515162</v>
          </cell>
          <cell r="U150">
            <v>8818.1766258778989</v>
          </cell>
          <cell r="V150">
            <v>9209.7277235989568</v>
          </cell>
          <cell r="W150">
            <v>4</v>
          </cell>
          <cell r="X150">
            <v>3</v>
          </cell>
          <cell r="Y150">
            <v>4</v>
          </cell>
          <cell r="Z150">
            <v>5</v>
          </cell>
          <cell r="AA150">
            <v>2</v>
          </cell>
          <cell r="AB150">
            <v>2</v>
          </cell>
        </row>
        <row r="151">
          <cell r="A151">
            <v>4708000</v>
          </cell>
          <cell r="B151">
            <v>2</v>
          </cell>
          <cell r="C151" t="str">
            <v xml:space="preserve">GOSNELL </v>
          </cell>
          <cell r="D151">
            <v>1251.52</v>
          </cell>
          <cell r="E151">
            <v>0.66541600000000001</v>
          </cell>
          <cell r="F151">
            <v>0.31132783195798952</v>
          </cell>
          <cell r="G151">
            <v>0.76373942470389178</v>
          </cell>
          <cell r="H151">
            <v>0.78331641285956</v>
          </cell>
          <cell r="I151">
            <v>5720.9049265051344</v>
          </cell>
          <cell r="J151">
            <v>5574.18226952656</v>
          </cell>
          <cell r="K151">
            <v>5829.3751535500778</v>
          </cell>
          <cell r="L151">
            <v>6226.0582147374444</v>
          </cell>
          <cell r="M151">
            <v>6226.0590102380938</v>
          </cell>
          <cell r="N151">
            <v>7351.9151839514952</v>
          </cell>
          <cell r="O151">
            <v>7310.4740445213602</v>
          </cell>
          <cell r="P151">
            <v>7616.6111906270289</v>
          </cell>
          <cell r="Q151">
            <v>7655.2054713759608</v>
          </cell>
          <cell r="R151">
            <v>8439.6470927682749</v>
          </cell>
          <cell r="S151">
            <v>8582.8685676372097</v>
          </cell>
          <cell r="T151">
            <v>8393.8799165882083</v>
          </cell>
          <cell r="U151">
            <v>8254.4078511303687</v>
          </cell>
          <cell r="V151">
            <v>8660.6732373433897</v>
          </cell>
          <cell r="W151">
            <v>4</v>
          </cell>
          <cell r="X151">
            <v>2</v>
          </cell>
          <cell r="Y151">
            <v>4</v>
          </cell>
          <cell r="Z151">
            <v>3</v>
          </cell>
          <cell r="AA151">
            <v>4</v>
          </cell>
          <cell r="AB151">
            <v>3</v>
          </cell>
        </row>
        <row r="152">
          <cell r="A152">
            <v>4712000</v>
          </cell>
          <cell r="B152">
            <v>2</v>
          </cell>
          <cell r="C152" t="str">
            <v xml:space="preserve">MANILA </v>
          </cell>
          <cell r="D152">
            <v>985.38</v>
          </cell>
          <cell r="E152">
            <v>0.61406799999999995</v>
          </cell>
          <cell r="F152">
            <v>6.8441064638783272E-2</v>
          </cell>
          <cell r="G152">
            <v>0.80534675615212536</v>
          </cell>
          <cell r="H152">
            <v>0.82319910514541395</v>
          </cell>
          <cell r="I152">
            <v>4778.5606993094525</v>
          </cell>
          <cell r="J152">
            <v>5282.9531536247059</v>
          </cell>
          <cell r="K152">
            <v>5804.7125841532888</v>
          </cell>
          <cell r="L152">
            <v>6025.4217365060213</v>
          </cell>
          <cell r="M152">
            <v>6025.4227954802982</v>
          </cell>
          <cell r="N152">
            <v>6779.0890753489148</v>
          </cell>
          <cell r="O152">
            <v>7377.8054674488421</v>
          </cell>
          <cell r="P152">
            <v>7594.6197682815782</v>
          </cell>
          <cell r="Q152">
            <v>7657.2456029040077</v>
          </cell>
          <cell r="R152">
            <v>8370.703804347826</v>
          </cell>
          <cell r="S152">
            <v>8876.0391341356972</v>
          </cell>
          <cell r="T152">
            <v>8514.4396367063673</v>
          </cell>
          <cell r="U152">
            <v>8226.675468670217</v>
          </cell>
          <cell r="V152">
            <v>8801.0551563863701</v>
          </cell>
          <cell r="W152">
            <v>3</v>
          </cell>
          <cell r="X152">
            <v>2</v>
          </cell>
          <cell r="Y152">
            <v>2</v>
          </cell>
          <cell r="Z152">
            <v>3</v>
          </cell>
          <cell r="AA152">
            <v>5</v>
          </cell>
          <cell r="AB152">
            <v>4</v>
          </cell>
        </row>
        <row r="153">
          <cell r="A153">
            <v>4713000</v>
          </cell>
          <cell r="B153">
            <v>2</v>
          </cell>
          <cell r="C153" t="str">
            <v xml:space="preserve">OSCEOLA </v>
          </cell>
          <cell r="D153">
            <v>1203.76</v>
          </cell>
          <cell r="E153">
            <v>0.90100499999999994</v>
          </cell>
          <cell r="F153">
            <v>0.81902552204176338</v>
          </cell>
          <cell r="G153">
            <v>0.49012027491408933</v>
          </cell>
          <cell r="H153">
            <v>0.63711340206185563</v>
          </cell>
          <cell r="I153">
            <v>6091.7470601497516</v>
          </cell>
          <cell r="J153">
            <v>6016.9786274533571</v>
          </cell>
          <cell r="K153">
            <v>6226.0654982423148</v>
          </cell>
          <cell r="L153">
            <v>6897.1940926890802</v>
          </cell>
          <cell r="M153">
            <v>6897.1940926890811</v>
          </cell>
          <cell r="N153">
            <v>8599.0076400679118</v>
          </cell>
          <cell r="O153">
            <v>9197.8939460831662</v>
          </cell>
          <cell r="P153">
            <v>10132.230264154061</v>
          </cell>
          <cell r="Q153">
            <v>9389.0266641194285</v>
          </cell>
          <cell r="R153">
            <v>10529.292784341565</v>
          </cell>
          <cell r="S153">
            <v>12218.32263922984</v>
          </cell>
          <cell r="T153">
            <v>13180.936981563935</v>
          </cell>
          <cell r="U153">
            <v>12543.129645143188</v>
          </cell>
          <cell r="V153">
            <v>11222.919842825813</v>
          </cell>
          <cell r="W153">
            <v>4</v>
          </cell>
          <cell r="X153">
            <v>4</v>
          </cell>
          <cell r="Y153">
            <v>5</v>
          </cell>
          <cell r="Z153">
            <v>5</v>
          </cell>
          <cell r="AA153">
            <v>1</v>
          </cell>
          <cell r="AB153">
            <v>1</v>
          </cell>
        </row>
        <row r="154">
          <cell r="A154">
            <v>4801000</v>
          </cell>
          <cell r="B154">
            <v>5</v>
          </cell>
          <cell r="C154" t="str">
            <v xml:space="preserve">BRINKLEY </v>
          </cell>
          <cell r="D154">
            <v>484.01</v>
          </cell>
          <cell r="E154">
            <v>1</v>
          </cell>
          <cell r="F154">
            <v>0.66729678638941403</v>
          </cell>
          <cell r="G154">
            <v>0.65142180094786739</v>
          </cell>
          <cell r="H154">
            <v>0.73886255924170618</v>
          </cell>
          <cell r="I154">
            <v>5430.1632433937129</v>
          </cell>
          <cell r="J154">
            <v>6587.9156265077936</v>
          </cell>
          <cell r="K154">
            <v>6573.4067544559148</v>
          </cell>
          <cell r="L154">
            <v>7214.6410457574111</v>
          </cell>
          <cell r="M154">
            <v>7214.641045757412</v>
          </cell>
          <cell r="N154">
            <v>9203.1986479159223</v>
          </cell>
          <cell r="O154">
            <v>10076.227927571554</v>
          </cell>
          <cell r="P154">
            <v>9809.6919840386563</v>
          </cell>
          <cell r="Q154">
            <v>10464.367011750315</v>
          </cell>
          <cell r="R154">
            <v>12221.320218323586</v>
          </cell>
          <cell r="S154">
            <v>12552.307354387869</v>
          </cell>
          <cell r="T154">
            <v>11618.703009587327</v>
          </cell>
          <cell r="U154">
            <v>10709.751742958077</v>
          </cell>
          <cell r="V154">
            <v>11823.362141278072</v>
          </cell>
          <cell r="W154">
            <v>1</v>
          </cell>
          <cell r="X154">
            <v>3</v>
          </cell>
          <cell r="Y154">
            <v>5</v>
          </cell>
          <cell r="Z154">
            <v>5</v>
          </cell>
          <cell r="AA154">
            <v>2</v>
          </cell>
          <cell r="AB154">
            <v>2</v>
          </cell>
        </row>
        <row r="155">
          <cell r="A155">
            <v>4802000</v>
          </cell>
          <cell r="B155">
            <v>5</v>
          </cell>
          <cell r="C155" t="str">
            <v xml:space="preserve">CLARENDON </v>
          </cell>
          <cell r="D155">
            <v>550.94000000000005</v>
          </cell>
          <cell r="E155">
            <v>0.92203400000000002</v>
          </cell>
          <cell r="F155">
            <v>0.62542372881355934</v>
          </cell>
          <cell r="G155">
            <v>0.55815450643776821</v>
          </cell>
          <cell r="H155">
            <v>0.61566523605150214</v>
          </cell>
          <cell r="I155">
            <v>5739.8419232032775</v>
          </cell>
          <cell r="J155">
            <v>5535.958351949339</v>
          </cell>
          <cell r="K155">
            <v>5759.758893280632</v>
          </cell>
          <cell r="L155">
            <v>6800.1867096664701</v>
          </cell>
          <cell r="M155">
            <v>6800.1888313672243</v>
          </cell>
          <cell r="N155">
            <v>8031.1325218940183</v>
          </cell>
          <cell r="O155">
            <v>8449.3190423766937</v>
          </cell>
          <cell r="P155">
            <v>8045.2397874890667</v>
          </cell>
          <cell r="Q155">
            <v>9080.1710797163942</v>
          </cell>
          <cell r="R155">
            <v>10997.945158594341</v>
          </cell>
          <cell r="S155">
            <v>10705.394266972015</v>
          </cell>
          <cell r="T155">
            <v>9650.4988159352215</v>
          </cell>
          <cell r="U155">
            <v>10371.489462381938</v>
          </cell>
          <cell r="V155">
            <v>10053.739644970414</v>
          </cell>
          <cell r="W155">
            <v>2</v>
          </cell>
          <cell r="X155">
            <v>2</v>
          </cell>
          <cell r="Y155">
            <v>5</v>
          </cell>
          <cell r="Z155">
            <v>5</v>
          </cell>
          <cell r="AA155">
            <v>1</v>
          </cell>
          <cell r="AB155">
            <v>1</v>
          </cell>
        </row>
        <row r="156">
          <cell r="A156">
            <v>4901000</v>
          </cell>
          <cell r="B156">
            <v>4</v>
          </cell>
          <cell r="C156" t="str">
            <v xml:space="preserve">CADDO HILLS </v>
          </cell>
          <cell r="D156">
            <v>546.30999999999995</v>
          </cell>
          <cell r="E156">
            <v>0.77586200000000005</v>
          </cell>
          <cell r="F156">
            <v>0.19655172413793104</v>
          </cell>
          <cell r="G156">
            <v>0.80703862660944203</v>
          </cell>
          <cell r="H156">
            <v>0.87017167381974247</v>
          </cell>
          <cell r="I156">
            <v>5353.2291268149611</v>
          </cell>
          <cell r="J156">
            <v>5446.4667294803648</v>
          </cell>
          <cell r="K156">
            <v>5592.2185314685312</v>
          </cell>
          <cell r="L156">
            <v>5874.0028575855113</v>
          </cell>
          <cell r="M156">
            <v>5874.0028575855131</v>
          </cell>
          <cell r="N156">
            <v>7587.0111758368184</v>
          </cell>
          <cell r="O156">
            <v>9032.2149056711751</v>
          </cell>
          <cell r="P156">
            <v>9331.588856193639</v>
          </cell>
          <cell r="Q156">
            <v>9292.6032364034563</v>
          </cell>
          <cell r="R156">
            <v>9597.5545049836492</v>
          </cell>
          <cell r="S156">
            <v>9696.2265262373003</v>
          </cell>
          <cell r="T156">
            <v>9845.3549473606708</v>
          </cell>
          <cell r="U156">
            <v>10049.259885392275</v>
          </cell>
          <cell r="V156">
            <v>9869.1637714850567</v>
          </cell>
          <cell r="W156">
            <v>2</v>
          </cell>
          <cell r="X156">
            <v>1</v>
          </cell>
          <cell r="Y156">
            <v>3</v>
          </cell>
          <cell r="Z156">
            <v>5</v>
          </cell>
          <cell r="AA156">
            <v>5</v>
          </cell>
          <cell r="AB156">
            <v>5</v>
          </cell>
        </row>
        <row r="157">
          <cell r="A157">
            <v>4902000</v>
          </cell>
          <cell r="B157">
            <v>4</v>
          </cell>
          <cell r="C157" t="str">
            <v xml:space="preserve">MOUNT IDA </v>
          </cell>
          <cell r="D157">
            <v>490.29</v>
          </cell>
          <cell r="E157">
            <v>0.677481</v>
          </cell>
          <cell r="F157">
            <v>3.6259541984732822E-2</v>
          </cell>
          <cell r="G157">
            <v>0.75151111111111102</v>
          </cell>
          <cell r="H157">
            <v>0.85195555555555558</v>
          </cell>
          <cell r="I157">
            <v>4350.7636498930333</v>
          </cell>
          <cell r="J157">
            <v>4530.0651653268478</v>
          </cell>
          <cell r="K157">
            <v>5112.4659273365442</v>
          </cell>
          <cell r="L157">
            <v>5223.0817951501995</v>
          </cell>
          <cell r="M157">
            <v>5223.0817951501986</v>
          </cell>
          <cell r="N157">
            <v>6662.3919265535724</v>
          </cell>
          <cell r="O157">
            <v>7283.8055122573342</v>
          </cell>
          <cell r="P157">
            <v>7462.2379634952576</v>
          </cell>
          <cell r="Q157">
            <v>7990.7460872523816</v>
          </cell>
          <cell r="R157">
            <v>9222.8948595313705</v>
          </cell>
          <cell r="S157">
            <v>9888.6093333896952</v>
          </cell>
          <cell r="T157">
            <v>9584.6143088443623</v>
          </cell>
          <cell r="U157">
            <v>9675.1066482849437</v>
          </cell>
          <cell r="V157">
            <v>8763.4444512431401</v>
          </cell>
          <cell r="W157">
            <v>1</v>
          </cell>
          <cell r="X157">
            <v>3</v>
          </cell>
          <cell r="Y157">
            <v>1</v>
          </cell>
          <cell r="Z157">
            <v>3</v>
          </cell>
          <cell r="AA157">
            <v>4</v>
          </cell>
          <cell r="AB157">
            <v>5</v>
          </cell>
        </row>
        <row r="158">
          <cell r="A158">
            <v>5006000</v>
          </cell>
          <cell r="B158">
            <v>4</v>
          </cell>
          <cell r="C158" t="str">
            <v xml:space="preserve">PRESCOTT </v>
          </cell>
          <cell r="D158">
            <v>983.26</v>
          </cell>
          <cell r="E158">
            <v>0.72832399999999997</v>
          </cell>
          <cell r="F158">
            <v>0.44315992292870904</v>
          </cell>
          <cell r="G158">
            <v>0.75146788990825686</v>
          </cell>
          <cell r="H158">
            <v>0.83777522935779813</v>
          </cell>
          <cell r="I158">
            <v>5117.626079635218</v>
          </cell>
          <cell r="J158">
            <v>5669.3623473960752</v>
          </cell>
          <cell r="K158">
            <v>6278.8952862518145</v>
          </cell>
          <cell r="L158">
            <v>5920.5457388290251</v>
          </cell>
          <cell r="M158">
            <v>5920.5447969256265</v>
          </cell>
          <cell r="N158">
            <v>7583.2712890941502</v>
          </cell>
          <cell r="O158">
            <v>7248.8834054032613</v>
          </cell>
          <cell r="P158">
            <v>7550.4032710418323</v>
          </cell>
          <cell r="Q158">
            <v>8066.661859318584</v>
          </cell>
          <cell r="R158">
            <v>8853.2282091418128</v>
          </cell>
          <cell r="S158">
            <v>8625.1539078037349</v>
          </cell>
          <cell r="T158">
            <v>8421.2378362590771</v>
          </cell>
          <cell r="U158">
            <v>8569.6839827268595</v>
          </cell>
          <cell r="V158">
            <v>9276.7466183918805</v>
          </cell>
          <cell r="W158">
            <v>3</v>
          </cell>
          <cell r="X158">
            <v>2</v>
          </cell>
          <cell r="Y158">
            <v>4</v>
          </cell>
          <cell r="Z158">
            <v>4</v>
          </cell>
          <cell r="AA158">
            <v>4</v>
          </cell>
          <cell r="AB158">
            <v>5</v>
          </cell>
        </row>
        <row r="159">
          <cell r="A159">
            <v>5008000</v>
          </cell>
          <cell r="B159">
            <v>4</v>
          </cell>
          <cell r="C159" t="str">
            <v xml:space="preserve">NEVADA </v>
          </cell>
          <cell r="D159">
            <v>345.45</v>
          </cell>
          <cell r="E159">
            <v>0.74585599999999996</v>
          </cell>
          <cell r="F159">
            <v>0.40331491712707185</v>
          </cell>
          <cell r="G159">
            <v>0.70491329479768794</v>
          </cell>
          <cell r="H159">
            <v>0.69942196531791911</v>
          </cell>
          <cell r="I159">
            <v>5684.4285129045475</v>
          </cell>
          <cell r="J159">
            <v>6534.9853771794697</v>
          </cell>
          <cell r="K159">
            <v>6384.924372146118</v>
          </cell>
          <cell r="L159">
            <v>6333.3006535947707</v>
          </cell>
          <cell r="M159">
            <v>6333.3056812468576</v>
          </cell>
          <cell r="N159">
            <v>8331.2600065658226</v>
          </cell>
          <cell r="O159">
            <v>8242.9545109548144</v>
          </cell>
          <cell r="P159">
            <v>8857.830889126808</v>
          </cell>
          <cell r="Q159">
            <v>8795.7829994668282</v>
          </cell>
          <cell r="R159">
            <v>9902.7994600431975</v>
          </cell>
          <cell r="S159">
            <v>9712.3724099897572</v>
          </cell>
          <cell r="T159">
            <v>9549.5242867534143</v>
          </cell>
          <cell r="U159">
            <v>9899.6183002832877</v>
          </cell>
          <cell r="V159">
            <v>10405.702243450572</v>
          </cell>
          <cell r="W159">
            <v>1</v>
          </cell>
          <cell r="X159">
            <v>2</v>
          </cell>
          <cell r="Y159">
            <v>4</v>
          </cell>
          <cell r="Z159">
            <v>4</v>
          </cell>
          <cell r="AA159">
            <v>3</v>
          </cell>
          <cell r="AB159">
            <v>2</v>
          </cell>
        </row>
        <row r="160">
          <cell r="A160">
            <v>5102000</v>
          </cell>
          <cell r="B160">
            <v>1</v>
          </cell>
          <cell r="C160" t="str">
            <v xml:space="preserve">JASPER </v>
          </cell>
          <cell r="D160">
            <v>851.26</v>
          </cell>
          <cell r="E160">
            <v>0.71269499999999997</v>
          </cell>
          <cell r="F160">
            <v>3.6748329621380846E-2</v>
          </cell>
          <cell r="G160">
            <v>0.73782716049382713</v>
          </cell>
          <cell r="H160">
            <v>0.78081481481481474</v>
          </cell>
          <cell r="I160">
            <v>5640.6872249981352</v>
          </cell>
          <cell r="J160">
            <v>6313.1610819539774</v>
          </cell>
          <cell r="K160">
            <v>6369.138995829323</v>
          </cell>
          <cell r="L160">
            <v>6254.9469643398324</v>
          </cell>
          <cell r="M160">
            <v>8588.2951171751629</v>
          </cell>
          <cell r="N160">
            <v>7909.0433657942785</v>
          </cell>
          <cell r="O160">
            <v>8424.3228394991256</v>
          </cell>
          <cell r="P160">
            <v>9211.9455487204996</v>
          </cell>
          <cell r="Q160">
            <v>9369.8822625845733</v>
          </cell>
          <cell r="R160">
            <v>10047.105362116992</v>
          </cell>
          <cell r="S160">
            <v>9993.87230377991</v>
          </cell>
          <cell r="T160">
            <v>10420.058501253599</v>
          </cell>
          <cell r="U160">
            <v>10470.277441389291</v>
          </cell>
          <cell r="V160">
            <v>11037.23049362122</v>
          </cell>
          <cell r="W160">
            <v>3</v>
          </cell>
          <cell r="X160">
            <v>3</v>
          </cell>
          <cell r="Y160">
            <v>1</v>
          </cell>
          <cell r="Z160">
            <v>4</v>
          </cell>
          <cell r="AA160">
            <v>3</v>
          </cell>
          <cell r="AB160">
            <v>3</v>
          </cell>
        </row>
        <row r="161">
          <cell r="A161">
            <v>5106000</v>
          </cell>
          <cell r="B161">
            <v>1</v>
          </cell>
          <cell r="C161" t="str">
            <v xml:space="preserve">DEER/MT. JUDEA </v>
          </cell>
          <cell r="D161">
            <v>335.11</v>
          </cell>
          <cell r="E161">
            <v>0.76323099999999999</v>
          </cell>
          <cell r="F161">
            <v>7.7994428969359333E-2</v>
          </cell>
          <cell r="G161">
            <v>0.67099378881987581</v>
          </cell>
          <cell r="H161">
            <v>0.76180124223602497</v>
          </cell>
          <cell r="I161">
            <v>6768.4462553030626</v>
          </cell>
          <cell r="J161">
            <v>7211.1125341530051</v>
          </cell>
          <cell r="K161">
            <v>7689.0626338788452</v>
          </cell>
          <cell r="L161">
            <v>8190.4366427582745</v>
          </cell>
          <cell r="M161">
            <v>8190.4408372132038</v>
          </cell>
          <cell r="N161">
            <v>10717.491596638656</v>
          </cell>
          <cell r="O161">
            <v>11513.71721704843</v>
          </cell>
          <cell r="P161">
            <v>12686.132347944274</v>
          </cell>
          <cell r="Q161">
            <v>10954.223672685144</v>
          </cell>
          <cell r="R161">
            <v>12876.956977512278</v>
          </cell>
          <cell r="S161">
            <v>13464.201229654269</v>
          </cell>
          <cell r="T161">
            <v>14745.431037771843</v>
          </cell>
          <cell r="U161">
            <v>12802.730914178041</v>
          </cell>
          <cell r="V161">
            <v>13168.687565277072</v>
          </cell>
          <cell r="W161">
            <v>1</v>
          </cell>
          <cell r="X161">
            <v>1</v>
          </cell>
          <cell r="Y161">
            <v>2</v>
          </cell>
          <cell r="Z161">
            <v>4</v>
          </cell>
          <cell r="AA161">
            <v>2</v>
          </cell>
          <cell r="AB161">
            <v>3</v>
          </cell>
        </row>
        <row r="162">
          <cell r="A162">
            <v>5201000</v>
          </cell>
          <cell r="B162">
            <v>4</v>
          </cell>
          <cell r="C162" t="str">
            <v xml:space="preserve">BEARDEN </v>
          </cell>
          <cell r="D162">
            <v>529.96</v>
          </cell>
          <cell r="E162">
            <v>0.73262000000000005</v>
          </cell>
          <cell r="F162">
            <v>0.46167557932263814</v>
          </cell>
          <cell r="G162">
            <v>0.61604255319148948</v>
          </cell>
          <cell r="H162">
            <v>0.68953191489361709</v>
          </cell>
          <cell r="I162">
            <v>5459.1689315872854</v>
          </cell>
          <cell r="J162">
            <v>5847.1444129819211</v>
          </cell>
          <cell r="K162">
            <v>5944.8907565538584</v>
          </cell>
          <cell r="L162">
            <v>6579.6114986393068</v>
          </cell>
          <cell r="M162">
            <v>6579.6114986393068</v>
          </cell>
          <cell r="N162">
            <v>7587.844121831351</v>
          </cell>
          <cell r="O162">
            <v>7861.0412956967493</v>
          </cell>
          <cell r="P162">
            <v>8347.8463210501995</v>
          </cell>
          <cell r="Q162">
            <v>7615.5888528478254</v>
          </cell>
          <cell r="R162">
            <v>8916.7029459751775</v>
          </cell>
          <cell r="S162">
            <v>9216.6862276558295</v>
          </cell>
          <cell r="T162">
            <v>9317.1770578125561</v>
          </cell>
          <cell r="U162">
            <v>9917.1176165611232</v>
          </cell>
          <cell r="V162">
            <v>8849.0778926711464</v>
          </cell>
          <cell r="W162">
            <v>2</v>
          </cell>
          <cell r="X162">
            <v>2</v>
          </cell>
          <cell r="Y162">
            <v>4</v>
          </cell>
          <cell r="Z162">
            <v>4</v>
          </cell>
          <cell r="AA162">
            <v>1</v>
          </cell>
          <cell r="AB162">
            <v>2</v>
          </cell>
        </row>
        <row r="163">
          <cell r="A163">
            <v>5204000</v>
          </cell>
          <cell r="B163">
            <v>4</v>
          </cell>
          <cell r="C163" t="str">
            <v xml:space="preserve">CAMDEN FAIRVIEW </v>
          </cell>
          <cell r="D163">
            <v>2270.65</v>
          </cell>
          <cell r="E163">
            <v>0.75420600000000004</v>
          </cell>
          <cell r="F163">
            <v>0.66023799753795653</v>
          </cell>
          <cell r="G163">
            <v>0.54057197330791229</v>
          </cell>
          <cell r="H163">
            <v>0.66040991420400386</v>
          </cell>
          <cell r="I163">
            <v>5930.724271887977</v>
          </cell>
          <cell r="J163">
            <v>6472.0904513153555</v>
          </cell>
          <cell r="K163">
            <v>6655.2581215630216</v>
          </cell>
          <cell r="L163">
            <v>7042.5174855074265</v>
          </cell>
          <cell r="M163">
            <v>7042.5178418091573</v>
          </cell>
          <cell r="N163">
            <v>8581.8843214806857</v>
          </cell>
          <cell r="O163">
            <v>9118.2866346519604</v>
          </cell>
          <cell r="P163">
            <v>9585.8154016105127</v>
          </cell>
          <cell r="Q163">
            <v>9304.5963295279653</v>
          </cell>
          <cell r="R163">
            <v>10043.538922973854</v>
          </cell>
          <cell r="S163">
            <v>10176.961079172355</v>
          </cell>
          <cell r="T163">
            <v>10049.942732289692</v>
          </cell>
          <cell r="U163">
            <v>9760.793741748088</v>
          </cell>
          <cell r="V163">
            <v>9677.0292867681055</v>
          </cell>
          <cell r="W163">
            <v>5</v>
          </cell>
          <cell r="X163">
            <v>4</v>
          </cell>
          <cell r="Y163">
            <v>5</v>
          </cell>
          <cell r="Z163">
            <v>4</v>
          </cell>
          <cell r="AA163">
            <v>1</v>
          </cell>
          <cell r="AB163">
            <v>1</v>
          </cell>
        </row>
        <row r="164">
          <cell r="A164">
            <v>5205000</v>
          </cell>
          <cell r="B164">
            <v>4</v>
          </cell>
          <cell r="C164" t="str">
            <v>HARMONY GROVE  (OUA)</v>
          </cell>
          <cell r="D164">
            <v>911.32</v>
          </cell>
          <cell r="E164">
            <v>0.53901399999999999</v>
          </cell>
          <cell r="F164">
            <v>0.28028747433264889</v>
          </cell>
          <cell r="G164">
            <v>0.6768456375838926</v>
          </cell>
          <cell r="H164">
            <v>0.77371364653243857</v>
          </cell>
          <cell r="I164">
            <v>4851.6934713581331</v>
          </cell>
          <cell r="J164">
            <v>5360.501448249649</v>
          </cell>
          <cell r="K164">
            <v>5627.0818120351587</v>
          </cell>
          <cell r="L164">
            <v>6240.1674621347975</v>
          </cell>
          <cell r="M164">
            <v>7269.5299011144243</v>
          </cell>
          <cell r="N164">
            <v>7803.3674238565745</v>
          </cell>
          <cell r="O164">
            <v>7813.767140786098</v>
          </cell>
          <cell r="P164">
            <v>8320.753023133544</v>
          </cell>
          <cell r="Q164">
            <v>8532.4639922862152</v>
          </cell>
          <cell r="R164">
            <v>9208.8451330637236</v>
          </cell>
          <cell r="S164">
            <v>9185.1772049269803</v>
          </cell>
          <cell r="T164">
            <v>8836.140655048077</v>
          </cell>
          <cell r="U164">
            <v>8943.4579582043025</v>
          </cell>
          <cell r="V164">
            <v>9484.3789996927517</v>
          </cell>
          <cell r="W164">
            <v>3</v>
          </cell>
          <cell r="X164">
            <v>2</v>
          </cell>
          <cell r="Y164">
            <v>4</v>
          </cell>
          <cell r="Z164">
            <v>2</v>
          </cell>
          <cell r="AA164">
            <v>2</v>
          </cell>
          <cell r="AB164">
            <v>3</v>
          </cell>
        </row>
        <row r="165">
          <cell r="A165">
            <v>5206000</v>
          </cell>
          <cell r="B165">
            <v>4</v>
          </cell>
          <cell r="C165" t="str">
            <v xml:space="preserve">STEPHENS </v>
          </cell>
          <cell r="D165">
            <v>307.20999999999998</v>
          </cell>
          <cell r="E165">
            <v>0.90445900000000001</v>
          </cell>
          <cell r="F165">
            <v>0.82484076433121023</v>
          </cell>
          <cell r="G165">
            <v>0.38863636363636367</v>
          </cell>
          <cell r="H165">
            <v>0.59878787878787887</v>
          </cell>
          <cell r="I165">
            <v>5969.3458147976307</v>
          </cell>
          <cell r="J165">
            <v>6167.1966283970351</v>
          </cell>
          <cell r="K165">
            <v>5698.7149076715205</v>
          </cell>
          <cell r="L165">
            <v>6477.2783327167344</v>
          </cell>
          <cell r="M165">
            <v>6477.2783327167344</v>
          </cell>
          <cell r="N165">
            <v>9577.9913209144797</v>
          </cell>
          <cell r="O165">
            <v>9372.0818264999343</v>
          </cell>
          <cell r="P165">
            <v>10030.245254587435</v>
          </cell>
          <cell r="Q165">
            <v>10976.382643640709</v>
          </cell>
          <cell r="R165">
            <v>12814.056122597342</v>
          </cell>
          <cell r="S165">
            <v>11518.712754492764</v>
          </cell>
          <cell r="T165">
            <v>11105.647508150907</v>
          </cell>
          <cell r="U165">
            <v>10300.821763101731</v>
          </cell>
          <cell r="V165">
            <v>13108.445070147458</v>
          </cell>
          <cell r="W165">
            <v>1</v>
          </cell>
          <cell r="X165">
            <v>2</v>
          </cell>
          <cell r="Y165">
            <v>5</v>
          </cell>
          <cell r="Z165">
            <v>5</v>
          </cell>
          <cell r="AA165">
            <v>1</v>
          </cell>
          <cell r="AB165">
            <v>1</v>
          </cell>
        </row>
        <row r="166">
          <cell r="A166">
            <v>5301000</v>
          </cell>
          <cell r="B166">
            <v>1</v>
          </cell>
          <cell r="C166" t="str">
            <v xml:space="preserve">EAST END </v>
          </cell>
          <cell r="D166">
            <v>589.76</v>
          </cell>
          <cell r="E166">
            <v>0.54818299999999998</v>
          </cell>
          <cell r="F166">
            <v>0.12480252764612954</v>
          </cell>
          <cell r="G166">
            <v>0.75409638554216851</v>
          </cell>
          <cell r="H166">
            <v>0.80200803212851413</v>
          </cell>
          <cell r="I166">
            <v>4876.7865921787707</v>
          </cell>
          <cell r="J166">
            <v>5106.9736122217073</v>
          </cell>
          <cell r="K166">
            <v>5893.9961320822295</v>
          </cell>
          <cell r="L166">
            <v>6213.358296622614</v>
          </cell>
          <cell r="M166">
            <v>6213.3568281938324</v>
          </cell>
          <cell r="N166">
            <v>7534.6727592907446</v>
          </cell>
          <cell r="O166">
            <v>7731.3240271399745</v>
          </cell>
          <cell r="P166">
            <v>7498.4285263290831</v>
          </cell>
          <cell r="Q166">
            <v>8000.2434385697989</v>
          </cell>
          <cell r="R166">
            <v>8469.7837659257257</v>
          </cell>
          <cell r="S166">
            <v>8434.1084528688516</v>
          </cell>
          <cell r="T166">
            <v>7986.7297274377115</v>
          </cell>
          <cell r="U166">
            <v>8232.7616866024728</v>
          </cell>
          <cell r="V166">
            <v>8674.5414914541507</v>
          </cell>
          <cell r="W166">
            <v>2</v>
          </cell>
          <cell r="X166">
            <v>2</v>
          </cell>
          <cell r="Y166">
            <v>3</v>
          </cell>
          <cell r="Z166">
            <v>2</v>
          </cell>
          <cell r="AA166">
            <v>4</v>
          </cell>
          <cell r="AB166">
            <v>4</v>
          </cell>
        </row>
        <row r="167">
          <cell r="A167">
            <v>5303000</v>
          </cell>
          <cell r="B167">
            <v>1</v>
          </cell>
          <cell r="C167" t="str">
            <v xml:space="preserve">PERRYVILLE </v>
          </cell>
          <cell r="D167">
            <v>907.48</v>
          </cell>
          <cell r="E167">
            <v>0.55091599999999996</v>
          </cell>
          <cell r="F167">
            <v>5.2953156822810592E-2</v>
          </cell>
          <cell r="G167">
            <v>0.72093750000000001</v>
          </cell>
          <cell r="H167">
            <v>0.79660714285714285</v>
          </cell>
          <cell r="I167">
            <v>4942.7192439669234</v>
          </cell>
          <cell r="J167">
            <v>5301.9425666047264</v>
          </cell>
          <cell r="K167">
            <v>5703.1149024169572</v>
          </cell>
          <cell r="L167">
            <v>5679.5825319606283</v>
          </cell>
          <cell r="M167">
            <v>5679.5802692612288</v>
          </cell>
          <cell r="N167">
            <v>6428.8630825759037</v>
          </cell>
          <cell r="O167">
            <v>6767.7932829884603</v>
          </cell>
          <cell r="P167">
            <v>7394.1114323126512</v>
          </cell>
          <cell r="Q167">
            <v>7522.3372143120923</v>
          </cell>
          <cell r="R167">
            <v>7552.019619858851</v>
          </cell>
          <cell r="S167">
            <v>8152.9381859587338</v>
          </cell>
          <cell r="T167">
            <v>8153.6707772031868</v>
          </cell>
          <cell r="U167">
            <v>8301.3102205421801</v>
          </cell>
          <cell r="V167">
            <v>8485.1650394499047</v>
          </cell>
          <cell r="W167">
            <v>3</v>
          </cell>
          <cell r="X167">
            <v>2</v>
          </cell>
          <cell r="Y167">
            <v>2</v>
          </cell>
          <cell r="Z167">
            <v>2</v>
          </cell>
          <cell r="AA167">
            <v>3</v>
          </cell>
          <cell r="AB167">
            <v>4</v>
          </cell>
        </row>
        <row r="168">
          <cell r="A168">
            <v>5401000</v>
          </cell>
          <cell r="B168">
            <v>5</v>
          </cell>
          <cell r="C168" t="str">
            <v xml:space="preserve">BARTON-LEXA </v>
          </cell>
          <cell r="D168">
            <v>795.75</v>
          </cell>
          <cell r="E168">
            <v>0.75691900000000001</v>
          </cell>
          <cell r="F168">
            <v>0.38507821901323708</v>
          </cell>
          <cell r="G168">
            <v>0.6764075067024129</v>
          </cell>
          <cell r="H168">
            <v>0.80174262734584456</v>
          </cell>
          <cell r="I168">
            <v>5070.9943439402441</v>
          </cell>
          <cell r="J168">
            <v>6362.3992189002465</v>
          </cell>
          <cell r="K168">
            <v>6885.7354348606286</v>
          </cell>
          <cell r="L168">
            <v>7322.4343320030985</v>
          </cell>
          <cell r="M168">
            <v>7322.4328429328734</v>
          </cell>
          <cell r="N168">
            <v>7772.8180263382928</v>
          </cell>
          <cell r="O168">
            <v>8083.3205773612199</v>
          </cell>
          <cell r="P168">
            <v>5844.8466069712713</v>
          </cell>
          <cell r="Q168">
            <v>7902.8041962926236</v>
          </cell>
          <cell r="R168">
            <v>8879.8380669958406</v>
          </cell>
          <cell r="S168">
            <v>9096.16651096641</v>
          </cell>
          <cell r="T168">
            <v>8090.7948521286971</v>
          </cell>
          <cell r="U168">
            <v>8131.9161956160315</v>
          </cell>
          <cell r="V168">
            <v>8096.3505623625506</v>
          </cell>
          <cell r="W168">
            <v>3</v>
          </cell>
          <cell r="X168">
            <v>2</v>
          </cell>
          <cell r="Y168">
            <v>4</v>
          </cell>
          <cell r="Z168">
            <v>4</v>
          </cell>
          <cell r="AA168">
            <v>2</v>
          </cell>
          <cell r="AB168">
            <v>4</v>
          </cell>
        </row>
        <row r="169">
          <cell r="A169">
            <v>5403000</v>
          </cell>
          <cell r="B169">
            <v>5</v>
          </cell>
          <cell r="C169" t="str">
            <v>HELENA/ W.HELENA .</v>
          </cell>
          <cell r="D169">
            <v>1525.53</v>
          </cell>
          <cell r="E169">
            <v>0.96367999999999998</v>
          </cell>
          <cell r="F169">
            <v>0.96004842615012109</v>
          </cell>
          <cell r="G169">
            <v>0.39830725462304417</v>
          </cell>
          <cell r="H169">
            <v>0.57819345661450938</v>
          </cell>
          <cell r="I169">
            <v>6291.9014639455463</v>
          </cell>
          <cell r="J169">
            <v>6286.7402478654658</v>
          </cell>
          <cell r="K169">
            <v>6991.2265578606593</v>
          </cell>
          <cell r="L169">
            <v>8000.5457039648218</v>
          </cell>
          <cell r="M169">
            <v>8000.545368559805</v>
          </cell>
          <cell r="N169">
            <v>8684.0223586240409</v>
          </cell>
          <cell r="O169">
            <v>9612.0955731631875</v>
          </cell>
          <cell r="P169">
            <v>10336.746974618927</v>
          </cell>
          <cell r="Q169">
            <v>10932.464719520185</v>
          </cell>
          <cell r="R169">
            <v>13267.663375986855</v>
          </cell>
          <cell r="S169">
            <v>11638.268648952821</v>
          </cell>
          <cell r="T169">
            <v>12723.546278309885</v>
          </cell>
          <cell r="U169">
            <v>12289.079052742931</v>
          </cell>
          <cell r="V169">
            <v>13100.753783930832</v>
          </cell>
          <cell r="W169">
            <v>4</v>
          </cell>
          <cell r="X169">
            <v>4</v>
          </cell>
          <cell r="Y169">
            <v>5</v>
          </cell>
          <cell r="Z169">
            <v>5</v>
          </cell>
          <cell r="AA169">
            <v>1</v>
          </cell>
          <cell r="AB169">
            <v>1</v>
          </cell>
        </row>
        <row r="170">
          <cell r="A170">
            <v>5404000</v>
          </cell>
          <cell r="B170">
            <v>5</v>
          </cell>
          <cell r="C170" t="str">
            <v xml:space="preserve">MARVELL-ELAINE </v>
          </cell>
          <cell r="D170">
            <v>382.36</v>
          </cell>
          <cell r="E170">
            <v>0.95273600000000003</v>
          </cell>
          <cell r="F170">
            <v>0.90049751243781095</v>
          </cell>
          <cell r="G170">
            <v>0.65652173913043477</v>
          </cell>
          <cell r="H170">
            <v>0.63940217391304355</v>
          </cell>
          <cell r="I170">
            <v>5224.2081130398165</v>
          </cell>
          <cell r="J170">
            <v>5694.1107852826335</v>
          </cell>
          <cell r="K170">
            <v>6403.8092411200159</v>
          </cell>
          <cell r="L170">
            <v>6701.2553826920412</v>
          </cell>
          <cell r="M170">
            <v>7546.4062043677186</v>
          </cell>
          <cell r="N170">
            <v>8914.5189793169029</v>
          </cell>
          <cell r="O170">
            <v>9677.2567221859354</v>
          </cell>
          <cell r="P170">
            <v>12306.786884205181</v>
          </cell>
          <cell r="Q170">
            <v>12862.1534380343</v>
          </cell>
          <cell r="R170">
            <v>16669.52557145551</v>
          </cell>
          <cell r="S170">
            <v>18578.937295568532</v>
          </cell>
          <cell r="T170">
            <v>20546.829918512922</v>
          </cell>
          <cell r="U170">
            <v>17289.69705303587</v>
          </cell>
          <cell r="V170">
            <v>18632.116120933148</v>
          </cell>
          <cell r="W170">
            <v>1</v>
          </cell>
          <cell r="X170">
            <v>3</v>
          </cell>
          <cell r="Y170">
            <v>5</v>
          </cell>
          <cell r="Z170">
            <v>5</v>
          </cell>
          <cell r="AA170">
            <v>2</v>
          </cell>
          <cell r="AB170">
            <v>1</v>
          </cell>
        </row>
        <row r="171">
          <cell r="A171">
            <v>5440700</v>
          </cell>
          <cell r="B171">
            <v>5</v>
          </cell>
          <cell r="C171" t="str">
            <v>KIPP DELTA PUBLIC S</v>
          </cell>
          <cell r="D171">
            <v>1103.1600000000001</v>
          </cell>
          <cell r="E171">
            <v>0.87925200000000003</v>
          </cell>
          <cell r="F171">
            <v>0.95748299319727892</v>
          </cell>
          <cell r="G171">
            <v>0.60201668984700962</v>
          </cell>
          <cell r="H171">
            <v>0.76034770514603611</v>
          </cell>
          <cell r="I171" t="str">
            <v xml:space="preserve"> - </v>
          </cell>
          <cell r="J171" t="str">
            <v xml:space="preserve"> - </v>
          </cell>
          <cell r="K171" t="str">
            <v xml:space="preserve"> - </v>
          </cell>
          <cell r="L171" t="str">
            <v xml:space="preserve"> - </v>
          </cell>
          <cell r="M171">
            <v>7108.8839285714284</v>
          </cell>
          <cell r="N171" t="str">
            <v xml:space="preserve"> - </v>
          </cell>
          <cell r="O171" t="str">
            <v xml:space="preserve"> - </v>
          </cell>
          <cell r="P171" t="str">
            <v xml:space="preserve"> - </v>
          </cell>
          <cell r="Q171" t="str">
            <v xml:space="preserve"> - </v>
          </cell>
          <cell r="R171" t="str">
            <v xml:space="preserve"> - </v>
          </cell>
          <cell r="S171" t="str">
            <v xml:space="preserve"> - </v>
          </cell>
          <cell r="T171" t="str">
            <v xml:space="preserve"> - </v>
          </cell>
          <cell r="U171" t="str">
            <v xml:space="preserve"> - </v>
          </cell>
          <cell r="V171">
            <v>12338.865722107399</v>
          </cell>
          <cell r="W171">
            <v>3</v>
          </cell>
          <cell r="X171">
            <v>1</v>
          </cell>
          <cell r="Y171">
            <v>5</v>
          </cell>
          <cell r="Z171">
            <v>5</v>
          </cell>
          <cell r="AA171">
            <v>1</v>
          </cell>
          <cell r="AB171">
            <v>2</v>
          </cell>
        </row>
        <row r="172">
          <cell r="A172">
            <v>5502000</v>
          </cell>
          <cell r="B172">
            <v>4</v>
          </cell>
          <cell r="C172" t="str">
            <v xml:space="preserve">CENTERPOINT </v>
          </cell>
          <cell r="D172">
            <v>927.4</v>
          </cell>
          <cell r="E172">
            <v>0.67142900000000005</v>
          </cell>
          <cell r="F172">
            <v>0.21122448979591837</v>
          </cell>
          <cell r="G172">
            <v>0.76525114155251139</v>
          </cell>
          <cell r="H172">
            <v>0.73134703196347028</v>
          </cell>
          <cell r="I172">
            <v>4848.4452750071878</v>
          </cell>
          <cell r="J172">
            <v>5301.6447258604767</v>
          </cell>
          <cell r="K172">
            <v>5548.6930487427635</v>
          </cell>
          <cell r="L172">
            <v>5979.0231670754974</v>
          </cell>
          <cell r="M172">
            <v>5979.0220768601803</v>
          </cell>
          <cell r="N172">
            <v>7315.0981308892442</v>
          </cell>
          <cell r="O172">
            <v>7408.8049429157945</v>
          </cell>
          <cell r="P172">
            <v>7780.742216312241</v>
          </cell>
          <cell r="Q172">
            <v>7876.0932667191846</v>
          </cell>
          <cell r="R172">
            <v>9011.2537408369044</v>
          </cell>
          <cell r="S172">
            <v>9397.0462382191345</v>
          </cell>
          <cell r="T172">
            <v>9178.9541321738761</v>
          </cell>
          <cell r="U172">
            <v>9199.2181601452303</v>
          </cell>
          <cell r="V172">
            <v>8771.8161203364234</v>
          </cell>
          <cell r="W172">
            <v>3</v>
          </cell>
          <cell r="X172">
            <v>3</v>
          </cell>
          <cell r="Y172">
            <v>3</v>
          </cell>
          <cell r="Z172">
            <v>3</v>
          </cell>
          <cell r="AA172">
            <v>4</v>
          </cell>
          <cell r="AB172">
            <v>2</v>
          </cell>
        </row>
        <row r="173">
          <cell r="A173">
            <v>5503000</v>
          </cell>
          <cell r="B173">
            <v>4</v>
          </cell>
          <cell r="C173" t="str">
            <v xml:space="preserve">KIRBY </v>
          </cell>
          <cell r="D173">
            <v>323.89999999999998</v>
          </cell>
          <cell r="E173">
            <v>0.70231200000000005</v>
          </cell>
          <cell r="F173">
            <v>0.12138728323699421</v>
          </cell>
          <cell r="G173">
            <v>0.70181159420289863</v>
          </cell>
          <cell r="H173">
            <v>0.82594202898550728</v>
          </cell>
          <cell r="I173">
            <v>9071.3588831392844</v>
          </cell>
          <cell r="J173">
            <v>7463.0076693988349</v>
          </cell>
          <cell r="K173">
            <v>5627.7143370371323</v>
          </cell>
          <cell r="L173">
            <v>5831.8667426815064</v>
          </cell>
          <cell r="M173">
            <v>5831.8667426815064</v>
          </cell>
          <cell r="N173">
            <v>7314.2081712520921</v>
          </cell>
          <cell r="O173">
            <v>7616.0841339849812</v>
          </cell>
          <cell r="P173">
            <v>7353.5159486775137</v>
          </cell>
          <cell r="Q173">
            <v>7636.5490793864174</v>
          </cell>
          <cell r="R173">
            <v>8847.9115600782388</v>
          </cell>
          <cell r="S173">
            <v>8561.0034731976393</v>
          </cell>
          <cell r="T173">
            <v>9269.4143121204106</v>
          </cell>
          <cell r="U173">
            <v>9282.1590357967671</v>
          </cell>
          <cell r="V173">
            <v>9660.611639394876</v>
          </cell>
          <cell r="W173">
            <v>1</v>
          </cell>
          <cell r="X173">
            <v>1</v>
          </cell>
          <cell r="Y173">
            <v>3</v>
          </cell>
          <cell r="Z173">
            <v>4</v>
          </cell>
          <cell r="AA173">
            <v>3</v>
          </cell>
          <cell r="AB173">
            <v>4</v>
          </cell>
        </row>
        <row r="174">
          <cell r="A174">
            <v>5504000</v>
          </cell>
          <cell r="B174">
            <v>4</v>
          </cell>
          <cell r="C174" t="str">
            <v xml:space="preserve">SOUTH PIKE COUNTY </v>
          </cell>
          <cell r="D174">
            <v>665.31</v>
          </cell>
          <cell r="E174">
            <v>0.70281700000000003</v>
          </cell>
          <cell r="F174">
            <v>0.10985915492957747</v>
          </cell>
          <cell r="G174">
            <v>0.62434374999999998</v>
          </cell>
          <cell r="H174">
            <v>0.67112499999999997</v>
          </cell>
          <cell r="I174">
            <v>5296.6257131174671</v>
          </cell>
          <cell r="J174">
            <v>5950.2588145445288</v>
          </cell>
          <cell r="K174">
            <v>6066.4227541444461</v>
          </cell>
          <cell r="L174">
            <v>6272.8772835583795</v>
          </cell>
          <cell r="M174">
            <v>6272.8792692613179</v>
          </cell>
          <cell r="N174">
            <v>7813.6562636176868</v>
          </cell>
          <cell r="O174">
            <v>8011.8368580683764</v>
          </cell>
          <cell r="P174">
            <v>8318.5623427133378</v>
          </cell>
          <cell r="Q174">
            <v>7706.8665220100111</v>
          </cell>
          <cell r="R174">
            <v>7897.1158321833873</v>
          </cell>
          <cell r="S174">
            <v>10274.674165866876</v>
          </cell>
          <cell r="T174">
            <v>9406.9996109454023</v>
          </cell>
          <cell r="U174">
            <v>9511.5870589322021</v>
          </cell>
          <cell r="V174">
            <v>9389.5984578617499</v>
          </cell>
          <cell r="W174">
            <v>2</v>
          </cell>
          <cell r="X174">
            <v>3</v>
          </cell>
          <cell r="Y174">
            <v>3</v>
          </cell>
          <cell r="Z174">
            <v>4</v>
          </cell>
          <cell r="AA174">
            <v>2</v>
          </cell>
          <cell r="AB174">
            <v>1</v>
          </cell>
        </row>
        <row r="175">
          <cell r="A175">
            <v>5602000</v>
          </cell>
          <cell r="B175">
            <v>2</v>
          </cell>
          <cell r="C175" t="str">
            <v xml:space="preserve">HARRISBURG </v>
          </cell>
          <cell r="D175">
            <v>1156.25</v>
          </cell>
          <cell r="E175">
            <v>0.742089</v>
          </cell>
          <cell r="F175">
            <v>6.7246835443037972E-2</v>
          </cell>
          <cell r="G175">
            <v>0.69631304347826084</v>
          </cell>
          <cell r="H175">
            <v>0.74067826086956523</v>
          </cell>
          <cell r="I175">
            <v>5111.4030300925697</v>
          </cell>
          <cell r="J175">
            <v>5569.8298933538781</v>
          </cell>
          <cell r="K175">
            <v>5874.2370397140903</v>
          </cell>
          <cell r="L175">
            <v>6280.3967727007512</v>
          </cell>
          <cell r="M175">
            <v>6280.3947606687998</v>
          </cell>
          <cell r="N175">
            <v>7472.5082884627018</v>
          </cell>
          <cell r="O175">
            <v>7442.4132965199433</v>
          </cell>
          <cell r="P175">
            <v>7458.9386991064448</v>
          </cell>
          <cell r="Q175">
            <v>7893.7787069644701</v>
          </cell>
          <cell r="R175">
            <v>9329.9005999040928</v>
          </cell>
          <cell r="S175">
            <v>10185.657513179278</v>
          </cell>
          <cell r="T175">
            <v>10504.450832988245</v>
          </cell>
          <cell r="U175">
            <v>10175.434571555894</v>
          </cell>
          <cell r="V175">
            <v>10031.810369729732</v>
          </cell>
          <cell r="W175">
            <v>4</v>
          </cell>
          <cell r="X175">
            <v>4</v>
          </cell>
          <cell r="Y175">
            <v>2</v>
          </cell>
          <cell r="Z175">
            <v>4</v>
          </cell>
          <cell r="AA175">
            <v>3</v>
          </cell>
          <cell r="AB175">
            <v>2</v>
          </cell>
        </row>
        <row r="176">
          <cell r="A176">
            <v>5604000</v>
          </cell>
          <cell r="B176">
            <v>2</v>
          </cell>
          <cell r="C176" t="str">
            <v xml:space="preserve">MARKED TREE </v>
          </cell>
          <cell r="D176">
            <v>533.6</v>
          </cell>
          <cell r="E176">
            <v>0.77915199999999996</v>
          </cell>
          <cell r="F176">
            <v>0.36925795053003535</v>
          </cell>
          <cell r="G176">
            <v>0.68310483870967742</v>
          </cell>
          <cell r="H176">
            <v>0.7256048387096774</v>
          </cell>
          <cell r="I176">
            <v>5274.5997466021654</v>
          </cell>
          <cell r="J176">
            <v>5620.0754128201788</v>
          </cell>
          <cell r="K176">
            <v>6173.4086423753279</v>
          </cell>
          <cell r="L176">
            <v>7370.016825574874</v>
          </cell>
          <cell r="M176">
            <v>7370.016825574874</v>
          </cell>
          <cell r="N176">
            <v>8054.5216611941305</v>
          </cell>
          <cell r="O176">
            <v>8067.3494299884078</v>
          </cell>
          <cell r="P176">
            <v>8721.7119974612087</v>
          </cell>
          <cell r="Q176">
            <v>8406.0095355757003</v>
          </cell>
          <cell r="R176">
            <v>9546.0947761717653</v>
          </cell>
          <cell r="S176">
            <v>9830.8810806965084</v>
          </cell>
          <cell r="T176">
            <v>10047.637278407441</v>
          </cell>
          <cell r="U176">
            <v>10091.791776891838</v>
          </cell>
          <cell r="V176">
            <v>9875.7612443778107</v>
          </cell>
          <cell r="W176">
            <v>2</v>
          </cell>
          <cell r="X176">
            <v>2</v>
          </cell>
          <cell r="Y176">
            <v>4</v>
          </cell>
          <cell r="Z176">
            <v>5</v>
          </cell>
          <cell r="AA176">
            <v>2</v>
          </cell>
          <cell r="AB176">
            <v>2</v>
          </cell>
        </row>
        <row r="177">
          <cell r="A177">
            <v>5605000</v>
          </cell>
          <cell r="B177">
            <v>2</v>
          </cell>
          <cell r="C177" t="str">
            <v xml:space="preserve">TRUMANN </v>
          </cell>
          <cell r="D177">
            <v>1523.66</v>
          </cell>
          <cell r="E177">
            <v>0.80111900000000003</v>
          </cell>
          <cell r="F177">
            <v>0.16967060285891858</v>
          </cell>
          <cell r="G177">
            <v>0.60621126760563382</v>
          </cell>
          <cell r="H177">
            <v>0.63730985915492955</v>
          </cell>
          <cell r="I177">
            <v>5224.4075649399965</v>
          </cell>
          <cell r="J177">
            <v>5828.1859215683744</v>
          </cell>
          <cell r="K177">
            <v>6330.7583476611317</v>
          </cell>
          <cell r="L177">
            <v>6491.2235151423256</v>
          </cell>
          <cell r="M177">
            <v>6491.2241468622469</v>
          </cell>
          <cell r="N177">
            <v>7455.9097962586966</v>
          </cell>
          <cell r="O177">
            <v>7913.8478240862478</v>
          </cell>
          <cell r="P177">
            <v>8556.2358764617857</v>
          </cell>
          <cell r="Q177">
            <v>8478.092890803824</v>
          </cell>
          <cell r="R177">
            <v>8923.9624603977081</v>
          </cell>
          <cell r="S177">
            <v>9403.767278440333</v>
          </cell>
          <cell r="T177">
            <v>8961.1624175207089</v>
          </cell>
          <cell r="U177">
            <v>8716.8741716391232</v>
          </cell>
          <cell r="V177">
            <v>8408.4853904414358</v>
          </cell>
          <cell r="W177">
            <v>4</v>
          </cell>
          <cell r="X177">
            <v>4</v>
          </cell>
          <cell r="Y177">
            <v>3</v>
          </cell>
          <cell r="Z177">
            <v>5</v>
          </cell>
          <cell r="AA177">
            <v>1</v>
          </cell>
          <cell r="AB177">
            <v>1</v>
          </cell>
        </row>
        <row r="178">
          <cell r="A178">
            <v>5608000</v>
          </cell>
          <cell r="B178">
            <v>2</v>
          </cell>
          <cell r="C178" t="str">
            <v>EAST POINSETT CO. .</v>
          </cell>
          <cell r="D178">
            <v>677.28</v>
          </cell>
          <cell r="E178">
            <v>0.76912400000000003</v>
          </cell>
          <cell r="F178">
            <v>0.23226703755215578</v>
          </cell>
          <cell r="G178">
            <v>0.61994100294985255</v>
          </cell>
          <cell r="H178">
            <v>0.77483775811209443</v>
          </cell>
          <cell r="I178">
            <v>5094.8878244867592</v>
          </cell>
          <cell r="J178">
            <v>5317.9917840985909</v>
          </cell>
          <cell r="K178">
            <v>5889.2899144328649</v>
          </cell>
          <cell r="L178">
            <v>6171.2585334075275</v>
          </cell>
          <cell r="M178">
            <v>6171.2585334075275</v>
          </cell>
          <cell r="N178">
            <v>7058.9817037413504</v>
          </cell>
          <cell r="O178">
            <v>7493.8131922870207</v>
          </cell>
          <cell r="P178">
            <v>7390.1675982234365</v>
          </cell>
          <cell r="Q178">
            <v>7691.8199360899152</v>
          </cell>
          <cell r="R178">
            <v>9327.4507006333315</v>
          </cell>
          <cell r="S178">
            <v>9274.4534778417219</v>
          </cell>
          <cell r="T178">
            <v>9308.3006323106365</v>
          </cell>
          <cell r="U178">
            <v>8868.6449569930483</v>
          </cell>
          <cell r="V178">
            <v>8978.8569277108436</v>
          </cell>
          <cell r="W178">
            <v>2</v>
          </cell>
          <cell r="X178">
            <v>2</v>
          </cell>
          <cell r="Y178">
            <v>4</v>
          </cell>
          <cell r="Z178">
            <v>5</v>
          </cell>
          <cell r="AA178">
            <v>2</v>
          </cell>
          <cell r="AB178">
            <v>3</v>
          </cell>
        </row>
        <row r="179">
          <cell r="A179">
            <v>5703000</v>
          </cell>
          <cell r="B179">
            <v>4</v>
          </cell>
          <cell r="C179" t="str">
            <v xml:space="preserve">MENA </v>
          </cell>
          <cell r="D179">
            <v>1748.78</v>
          </cell>
          <cell r="E179">
            <v>0.64207000000000003</v>
          </cell>
          <cell r="F179">
            <v>7.819383259911894E-2</v>
          </cell>
          <cell r="G179">
            <v>0.81485677083333341</v>
          </cell>
          <cell r="H179">
            <v>0.78717447916666661</v>
          </cell>
          <cell r="I179">
            <v>5118.3897883946429</v>
          </cell>
          <cell r="J179">
            <v>5376.9511322453318</v>
          </cell>
          <cell r="K179">
            <v>5487.8922331242175</v>
          </cell>
          <cell r="L179">
            <v>5851.7408485150409</v>
          </cell>
          <cell r="M179">
            <v>6078.9745173745177</v>
          </cell>
          <cell r="N179">
            <v>7429.2983276519362</v>
          </cell>
          <cell r="O179">
            <v>7624.8612411928734</v>
          </cell>
          <cell r="P179">
            <v>7853.3059637226288</v>
          </cell>
          <cell r="Q179">
            <v>7463.3231980762148</v>
          </cell>
          <cell r="R179">
            <v>8372.9352166652989</v>
          </cell>
          <cell r="S179">
            <v>8588.5563683610017</v>
          </cell>
          <cell r="T179">
            <v>8458.2221529498092</v>
          </cell>
          <cell r="U179">
            <v>8462.0881202215187</v>
          </cell>
          <cell r="V179">
            <v>8666.4928521597903</v>
          </cell>
          <cell r="W179">
            <v>4</v>
          </cell>
          <cell r="X179">
            <v>4</v>
          </cell>
          <cell r="Y179">
            <v>2</v>
          </cell>
          <cell r="Z179">
            <v>3</v>
          </cell>
          <cell r="AA179">
            <v>5</v>
          </cell>
          <cell r="AB179">
            <v>3</v>
          </cell>
        </row>
        <row r="180">
          <cell r="A180">
            <v>5706000</v>
          </cell>
          <cell r="B180">
            <v>4</v>
          </cell>
          <cell r="C180" t="str">
            <v xml:space="preserve">OUACHITA RIVER </v>
          </cell>
          <cell r="D180">
            <v>636.37</v>
          </cell>
          <cell r="E180">
            <v>0.69881300000000002</v>
          </cell>
          <cell r="F180">
            <v>9.050445103857567E-2</v>
          </cell>
          <cell r="G180">
            <v>0.78839116719242908</v>
          </cell>
          <cell r="H180">
            <v>0.83851735015772877</v>
          </cell>
          <cell r="I180" t="str">
            <v xml:space="preserve"> - </v>
          </cell>
          <cell r="J180" t="str">
            <v xml:space="preserve"> - </v>
          </cell>
          <cell r="K180" t="str">
            <v xml:space="preserve"> - </v>
          </cell>
          <cell r="L180" t="str">
            <v xml:space="preserve"> - </v>
          </cell>
          <cell r="M180" t="str">
            <v xml:space="preserve"> - </v>
          </cell>
          <cell r="N180">
            <v>7824.3756203565035</v>
          </cell>
          <cell r="O180">
            <v>8567.7135375107009</v>
          </cell>
          <cell r="P180">
            <v>9113.1876121151035</v>
          </cell>
          <cell r="Q180">
            <v>8949.6958126395402</v>
          </cell>
          <cell r="R180">
            <v>10179.323910978212</v>
          </cell>
          <cell r="S180">
            <v>9736.1647441719633</v>
          </cell>
          <cell r="T180">
            <v>9849.149772751296</v>
          </cell>
          <cell r="U180">
            <v>10157.161265767723</v>
          </cell>
          <cell r="V180">
            <v>10070.117431682826</v>
          </cell>
          <cell r="W180">
            <v>2</v>
          </cell>
          <cell r="X180">
            <v>2</v>
          </cell>
          <cell r="Y180">
            <v>2</v>
          </cell>
          <cell r="Z180">
            <v>4</v>
          </cell>
          <cell r="AA180">
            <v>4</v>
          </cell>
          <cell r="AB180">
            <v>5</v>
          </cell>
        </row>
        <row r="181">
          <cell r="A181">
            <v>5707000</v>
          </cell>
          <cell r="B181">
            <v>4</v>
          </cell>
          <cell r="C181" t="str">
            <v xml:space="preserve">COSSATOT RIVER </v>
          </cell>
          <cell r="D181">
            <v>1055.32</v>
          </cell>
          <cell r="E181">
            <v>0.76371699999999998</v>
          </cell>
          <cell r="F181">
            <v>0.3584070796460177</v>
          </cell>
          <cell r="G181">
            <v>0.77220306513409953</v>
          </cell>
          <cell r="H181">
            <v>0.79536398467432945</v>
          </cell>
          <cell r="I181">
            <v>9514.1447043727167</v>
          </cell>
          <cell r="J181">
            <v>10545.062627439558</v>
          </cell>
          <cell r="K181">
            <v>12862.358019082234</v>
          </cell>
          <cell r="L181">
            <v>13204.575314048638</v>
          </cell>
          <cell r="M181">
            <v>13204.575314048634</v>
          </cell>
          <cell r="N181" t="str">
            <v xml:space="preserve"> - </v>
          </cell>
          <cell r="O181" t="str">
            <v xml:space="preserve"> - </v>
          </cell>
          <cell r="P181" t="str">
            <v xml:space="preserve"> - </v>
          </cell>
          <cell r="Q181" t="str">
            <v xml:space="preserve"> - </v>
          </cell>
          <cell r="R181" t="str">
            <v xml:space="preserve"> - </v>
          </cell>
          <cell r="S181">
            <v>8852.1825764771147</v>
          </cell>
          <cell r="T181">
            <v>9021.8897431516634</v>
          </cell>
          <cell r="U181">
            <v>9299.3989629815242</v>
          </cell>
          <cell r="V181">
            <v>9774.5437592389044</v>
          </cell>
          <cell r="W181">
            <v>3</v>
          </cell>
          <cell r="X181">
            <v>3</v>
          </cell>
          <cell r="Y181">
            <v>4</v>
          </cell>
          <cell r="Z181">
            <v>5</v>
          </cell>
          <cell r="AA181">
            <v>4</v>
          </cell>
          <cell r="AB181">
            <v>4</v>
          </cell>
        </row>
        <row r="182">
          <cell r="A182">
            <v>5801000</v>
          </cell>
          <cell r="B182">
            <v>1</v>
          </cell>
          <cell r="C182" t="str">
            <v xml:space="preserve">ATKINS </v>
          </cell>
          <cell r="D182">
            <v>965.7</v>
          </cell>
          <cell r="E182">
            <v>0.63101099999999999</v>
          </cell>
          <cell r="F182">
            <v>5.7899901864573111E-2</v>
          </cell>
          <cell r="G182">
            <v>0.78412556053811655</v>
          </cell>
          <cell r="H182">
            <v>0.85132286995515694</v>
          </cell>
          <cell r="I182">
            <v>4970.650944772744</v>
          </cell>
          <cell r="J182">
            <v>5466.0539238568253</v>
          </cell>
          <cell r="K182">
            <v>5791.4300946288149</v>
          </cell>
          <cell r="L182">
            <v>6504.0724377336501</v>
          </cell>
          <cell r="M182">
            <v>6504.0714667184548</v>
          </cell>
          <cell r="N182">
            <v>7086.252866550456</v>
          </cell>
          <cell r="O182">
            <v>7190.8939288206557</v>
          </cell>
          <cell r="P182">
            <v>7375.8551181414523</v>
          </cell>
          <cell r="Q182">
            <v>7868.2619000220029</v>
          </cell>
          <cell r="R182">
            <v>8680.1217734751481</v>
          </cell>
          <cell r="S182">
            <v>9856.8835710798921</v>
          </cell>
          <cell r="T182">
            <v>9464.7430145141661</v>
          </cell>
          <cell r="U182">
            <v>9098.9845403456693</v>
          </cell>
          <cell r="V182">
            <v>9334.2141866003931</v>
          </cell>
          <cell r="W182">
            <v>3</v>
          </cell>
          <cell r="X182">
            <v>3</v>
          </cell>
          <cell r="Y182">
            <v>2</v>
          </cell>
          <cell r="Z182">
            <v>3</v>
          </cell>
          <cell r="AA182">
            <v>4</v>
          </cell>
          <cell r="AB182">
            <v>5</v>
          </cell>
        </row>
        <row r="183">
          <cell r="A183">
            <v>5802000</v>
          </cell>
          <cell r="B183">
            <v>1</v>
          </cell>
          <cell r="C183" t="str">
            <v xml:space="preserve">DOVER </v>
          </cell>
          <cell r="D183">
            <v>1304.98</v>
          </cell>
          <cell r="E183">
            <v>0.61800100000000002</v>
          </cell>
          <cell r="F183">
            <v>4.3231750531537917E-2</v>
          </cell>
          <cell r="G183">
            <v>0.81840510366826169</v>
          </cell>
          <cell r="H183">
            <v>0.88204146730462518</v>
          </cell>
          <cell r="I183">
            <v>5356.3773254130374</v>
          </cell>
          <cell r="J183">
            <v>5548.0849663233439</v>
          </cell>
          <cell r="K183">
            <v>5832.818644599387</v>
          </cell>
          <cell r="L183">
            <v>5837.5256466053215</v>
          </cell>
          <cell r="M183">
            <v>5837.5248694354641</v>
          </cell>
          <cell r="N183">
            <v>7140.9360752886032</v>
          </cell>
          <cell r="O183">
            <v>7518.2259702030515</v>
          </cell>
          <cell r="P183">
            <v>7457.0789479657687</v>
          </cell>
          <cell r="Q183">
            <v>7472.8625841556768</v>
          </cell>
          <cell r="R183">
            <v>8281.7190177041684</v>
          </cell>
          <cell r="S183">
            <v>8214.9885919576463</v>
          </cell>
          <cell r="T183">
            <v>8683.1731226586653</v>
          </cell>
          <cell r="U183">
            <v>8532.6641983209156</v>
          </cell>
          <cell r="V183">
            <v>9043.9731566767296</v>
          </cell>
          <cell r="W183">
            <v>4</v>
          </cell>
          <cell r="X183">
            <v>3</v>
          </cell>
          <cell r="Y183">
            <v>1</v>
          </cell>
          <cell r="Z183">
            <v>3</v>
          </cell>
          <cell r="AA183">
            <v>5</v>
          </cell>
          <cell r="AB183">
            <v>5</v>
          </cell>
        </row>
        <row r="184">
          <cell r="A184">
            <v>5803000</v>
          </cell>
          <cell r="B184">
            <v>1</v>
          </cell>
          <cell r="C184" t="str">
            <v xml:space="preserve">HECTOR </v>
          </cell>
          <cell r="D184">
            <v>549.64</v>
          </cell>
          <cell r="E184">
            <v>0.73400699999999997</v>
          </cell>
          <cell r="F184">
            <v>4.3771043771043773E-2</v>
          </cell>
          <cell r="G184">
            <v>0.64958955223880599</v>
          </cell>
          <cell r="H184">
            <v>0.86802238805970156</v>
          </cell>
          <cell r="I184">
            <v>5874.4928843747266</v>
          </cell>
          <cell r="J184">
            <v>5509.1583587852247</v>
          </cell>
          <cell r="K184">
            <v>5902.8441085247978</v>
          </cell>
          <cell r="L184">
            <v>5938.3410818389793</v>
          </cell>
          <cell r="M184">
            <v>5938.3440336506537</v>
          </cell>
          <cell r="N184">
            <v>7745.7445095610683</v>
          </cell>
          <cell r="O184">
            <v>9588.8018031926404</v>
          </cell>
          <cell r="P184">
            <v>8692.9888984766512</v>
          </cell>
          <cell r="Q184">
            <v>9003.2185260735387</v>
          </cell>
          <cell r="R184">
            <v>9806.5484934740361</v>
          </cell>
          <cell r="S184">
            <v>9736.8292691369152</v>
          </cell>
          <cell r="T184">
            <v>10014.291600111117</v>
          </cell>
          <cell r="U184">
            <v>9849.8474502950285</v>
          </cell>
          <cell r="V184">
            <v>10043.429117240375</v>
          </cell>
          <cell r="W184">
            <v>2</v>
          </cell>
          <cell r="X184">
            <v>1</v>
          </cell>
          <cell r="Y184">
            <v>1</v>
          </cell>
          <cell r="Z184">
            <v>4</v>
          </cell>
          <cell r="AA184">
            <v>2</v>
          </cell>
          <cell r="AB184">
            <v>5</v>
          </cell>
        </row>
        <row r="185">
          <cell r="A185">
            <v>5804000</v>
          </cell>
          <cell r="B185">
            <v>1</v>
          </cell>
          <cell r="C185" t="str">
            <v xml:space="preserve">POTTSVILLE </v>
          </cell>
          <cell r="D185">
            <v>1560.9</v>
          </cell>
          <cell r="E185">
            <v>0.43146899999999999</v>
          </cell>
          <cell r="F185">
            <v>8.3589428395820523E-2</v>
          </cell>
          <cell r="G185">
            <v>0.8452208835341366</v>
          </cell>
          <cell r="H185">
            <v>0.91414993306559567</v>
          </cell>
          <cell r="I185">
            <v>5007.5885758551794</v>
          </cell>
          <cell r="J185">
            <v>5168.5687104415028</v>
          </cell>
          <cell r="K185">
            <v>5547.7957367492936</v>
          </cell>
          <cell r="L185">
            <v>5867.7493540051673</v>
          </cell>
          <cell r="M185">
            <v>5867.7493540051682</v>
          </cell>
          <cell r="N185">
            <v>6236.7124197017974</v>
          </cell>
          <cell r="O185">
            <v>6663.6666063650655</v>
          </cell>
          <cell r="P185">
            <v>6729.4030341558873</v>
          </cell>
          <cell r="Q185">
            <v>7078.9896352142296</v>
          </cell>
          <cell r="R185">
            <v>7970.1841924175533</v>
          </cell>
          <cell r="S185">
            <v>7555.9051782671631</v>
          </cell>
          <cell r="T185">
            <v>7908.8428867359698</v>
          </cell>
          <cell r="U185">
            <v>8063.8904215637976</v>
          </cell>
          <cell r="V185">
            <v>7962.1602921391504</v>
          </cell>
          <cell r="W185">
            <v>4</v>
          </cell>
          <cell r="X185">
            <v>3</v>
          </cell>
          <cell r="Y185">
            <v>2</v>
          </cell>
          <cell r="Z185">
            <v>1</v>
          </cell>
          <cell r="AA185">
            <v>5</v>
          </cell>
          <cell r="AB185">
            <v>5</v>
          </cell>
        </row>
        <row r="186">
          <cell r="A186">
            <v>5805000</v>
          </cell>
          <cell r="B186">
            <v>1</v>
          </cell>
          <cell r="C186" t="str">
            <v xml:space="preserve">RUSSELLVILLE </v>
          </cell>
          <cell r="D186">
            <v>4809.83</v>
          </cell>
          <cell r="E186">
            <v>0.58609800000000001</v>
          </cell>
          <cell r="F186">
            <v>0.33155608214849919</v>
          </cell>
          <cell r="G186">
            <v>0.74104240282685518</v>
          </cell>
          <cell r="H186">
            <v>0.80903268551236751</v>
          </cell>
          <cell r="I186">
            <v>5776.976693441984</v>
          </cell>
          <cell r="J186">
            <v>5742.8440645688788</v>
          </cell>
          <cell r="K186">
            <v>6370.3074997948634</v>
          </cell>
          <cell r="L186">
            <v>6845.7561363650575</v>
          </cell>
          <cell r="M186">
            <v>6845.7559281232634</v>
          </cell>
          <cell r="N186">
            <v>8020.1638775633128</v>
          </cell>
          <cell r="O186">
            <v>8308.1668730637248</v>
          </cell>
          <cell r="P186">
            <v>8351.9689184110921</v>
          </cell>
          <cell r="Q186">
            <v>8603.6874894701923</v>
          </cell>
          <cell r="R186">
            <v>9481.4997832869249</v>
          </cell>
          <cell r="S186">
            <v>9844.4797575542561</v>
          </cell>
          <cell r="T186">
            <v>9921.354685174394</v>
          </cell>
          <cell r="U186">
            <v>9831.7098729244262</v>
          </cell>
          <cell r="V186">
            <v>9919.3964797092631</v>
          </cell>
          <cell r="W186">
            <v>5</v>
          </cell>
          <cell r="X186">
            <v>5</v>
          </cell>
          <cell r="Y186">
            <v>4</v>
          </cell>
          <cell r="Z186">
            <v>2</v>
          </cell>
          <cell r="AA186">
            <v>3</v>
          </cell>
          <cell r="AB186">
            <v>4</v>
          </cell>
        </row>
        <row r="187">
          <cell r="A187">
            <v>5901000</v>
          </cell>
          <cell r="B187">
            <v>5</v>
          </cell>
          <cell r="C187" t="str">
            <v xml:space="preserve">DES ARC </v>
          </cell>
          <cell r="D187">
            <v>511.82</v>
          </cell>
          <cell r="E187">
            <v>0.70181800000000005</v>
          </cell>
          <cell r="F187">
            <v>0.14181818181818182</v>
          </cell>
          <cell r="G187">
            <v>0.88292181069958853</v>
          </cell>
          <cell r="H187">
            <v>0.83736625514403307</v>
          </cell>
          <cell r="I187">
            <v>4862.9072097683738</v>
          </cell>
          <cell r="J187">
            <v>4841.3269757227517</v>
          </cell>
          <cell r="K187">
            <v>5502.948671277758</v>
          </cell>
          <cell r="L187">
            <v>5836.4839743589737</v>
          </cell>
          <cell r="M187">
            <v>5836.4807692307695</v>
          </cell>
          <cell r="N187">
            <v>7013.0274743517384</v>
          </cell>
          <cell r="O187">
            <v>7234.6719757903957</v>
          </cell>
          <cell r="P187">
            <v>8393.4092638653237</v>
          </cell>
          <cell r="Q187">
            <v>8284.5472229812822</v>
          </cell>
          <cell r="R187">
            <v>8411.9759281710685</v>
          </cell>
          <cell r="S187">
            <v>8523.3535744353085</v>
          </cell>
          <cell r="T187">
            <v>8792.342966671009</v>
          </cell>
          <cell r="U187">
            <v>8459.296564665663</v>
          </cell>
          <cell r="V187">
            <v>9164.53130006643</v>
          </cell>
          <cell r="W187">
            <v>2</v>
          </cell>
          <cell r="X187">
            <v>2</v>
          </cell>
          <cell r="Y187">
            <v>3</v>
          </cell>
          <cell r="Z187">
            <v>4</v>
          </cell>
          <cell r="AA187">
            <v>5</v>
          </cell>
          <cell r="AB187">
            <v>5</v>
          </cell>
        </row>
        <row r="188">
          <cell r="A188">
            <v>5903000</v>
          </cell>
          <cell r="B188">
            <v>5</v>
          </cell>
          <cell r="C188" t="str">
            <v xml:space="preserve">HAZEN </v>
          </cell>
          <cell r="D188">
            <v>602.20000000000005</v>
          </cell>
          <cell r="E188">
            <v>0.69009600000000004</v>
          </cell>
          <cell r="F188">
            <v>0.24440894568690097</v>
          </cell>
          <cell r="G188">
            <v>0.65394927536231884</v>
          </cell>
          <cell r="H188">
            <v>0.73956521739130432</v>
          </cell>
          <cell r="I188">
            <v>5249.6055103318722</v>
          </cell>
          <cell r="J188">
            <v>5140.4856255836849</v>
          </cell>
          <cell r="K188">
            <v>5639.4108011128737</v>
          </cell>
          <cell r="L188">
            <v>6231.927403549279</v>
          </cell>
          <cell r="M188">
            <v>6231.9247187692963</v>
          </cell>
          <cell r="N188">
            <v>7102.7104425731914</v>
          </cell>
          <cell r="O188">
            <v>7424.243150242326</v>
          </cell>
          <cell r="P188">
            <v>7801.8085987832528</v>
          </cell>
          <cell r="Q188">
            <v>7433.613893298696</v>
          </cell>
          <cell r="R188">
            <v>8778.8885226737693</v>
          </cell>
          <cell r="S188">
            <v>8753.6673494073075</v>
          </cell>
          <cell r="T188">
            <v>9860.6411730971413</v>
          </cell>
          <cell r="U188">
            <v>9493.4322324924597</v>
          </cell>
          <cell r="V188">
            <v>9511.3163899036863</v>
          </cell>
          <cell r="W188">
            <v>2</v>
          </cell>
          <cell r="X188">
            <v>3</v>
          </cell>
          <cell r="Y188">
            <v>4</v>
          </cell>
          <cell r="Z188">
            <v>3</v>
          </cell>
          <cell r="AA188">
            <v>2</v>
          </cell>
          <cell r="AB188">
            <v>2</v>
          </cell>
        </row>
        <row r="189">
          <cell r="A189">
            <v>6001000</v>
          </cell>
          <cell r="B189">
            <v>3</v>
          </cell>
          <cell r="C189" t="str">
            <v xml:space="preserve">LITTLE ROCK </v>
          </cell>
          <cell r="D189">
            <v>22097.96</v>
          </cell>
          <cell r="E189">
            <v>0.62683699999999998</v>
          </cell>
          <cell r="F189">
            <v>0.81500253421186009</v>
          </cell>
          <cell r="G189">
            <v>0.59088687956906505</v>
          </cell>
          <cell r="H189">
            <v>0.64736052327818383</v>
          </cell>
          <cell r="I189">
            <v>7188.5332555211426</v>
          </cell>
          <cell r="J189">
            <v>8874.2598940049666</v>
          </cell>
          <cell r="K189">
            <v>8785.531115331165</v>
          </cell>
          <cell r="L189">
            <v>8847.7803532926009</v>
          </cell>
          <cell r="M189">
            <v>8848.0317963633188</v>
          </cell>
          <cell r="N189">
            <v>10310.699289069971</v>
          </cell>
          <cell r="O189">
            <v>10239.2804912999</v>
          </cell>
          <cell r="P189">
            <v>11168.33126859091</v>
          </cell>
          <cell r="Q189">
            <v>9867.0347274315372</v>
          </cell>
          <cell r="R189">
            <v>11856.979514639972</v>
          </cell>
          <cell r="S189">
            <v>12851.377730356244</v>
          </cell>
          <cell r="T189">
            <v>12824.601715272693</v>
          </cell>
          <cell r="U189">
            <v>13485.659461182078</v>
          </cell>
          <cell r="V189">
            <v>13645.996884327784</v>
          </cell>
          <cell r="W189">
            <v>5</v>
          </cell>
          <cell r="X189">
            <v>5</v>
          </cell>
          <cell r="Y189">
            <v>5</v>
          </cell>
          <cell r="Z189">
            <v>3</v>
          </cell>
          <cell r="AA189">
            <v>1</v>
          </cell>
          <cell r="AB189">
            <v>1</v>
          </cell>
        </row>
        <row r="190">
          <cell r="A190">
            <v>6002000</v>
          </cell>
          <cell r="B190">
            <v>3</v>
          </cell>
          <cell r="C190" t="str">
            <v xml:space="preserve">N. LITTLE ROCK </v>
          </cell>
          <cell r="D190">
            <v>7997.95</v>
          </cell>
          <cell r="E190">
            <v>0.70864000000000005</v>
          </cell>
          <cell r="F190">
            <v>0.67473401145796796</v>
          </cell>
          <cell r="G190">
            <v>0.59084731997834328</v>
          </cell>
          <cell r="H190">
            <v>0.67594477531131558</v>
          </cell>
          <cell r="I190">
            <v>6499.8462465056027</v>
          </cell>
          <cell r="J190">
            <v>6988.9986924960594</v>
          </cell>
          <cell r="K190">
            <v>7865.129849159769</v>
          </cell>
          <cell r="L190">
            <v>7615.465426220494</v>
          </cell>
          <cell r="M190">
            <v>7615.9350279142254</v>
          </cell>
          <cell r="N190">
            <v>8763.4559387249592</v>
          </cell>
          <cell r="O190">
            <v>8928.566468509016</v>
          </cell>
          <cell r="P190">
            <v>9735.1502423537186</v>
          </cell>
          <cell r="Q190">
            <v>10329.873359722784</v>
          </cell>
          <cell r="R190">
            <v>10698.294820871133</v>
          </cell>
          <cell r="S190">
            <v>11118.111898228564</v>
          </cell>
          <cell r="T190">
            <v>11054.881815047631</v>
          </cell>
          <cell r="U190">
            <v>10071.261760253925</v>
          </cell>
          <cell r="V190">
            <v>10094.678847704725</v>
          </cell>
          <cell r="W190">
            <v>5</v>
          </cell>
          <cell r="X190">
            <v>5</v>
          </cell>
          <cell r="Y190">
            <v>5</v>
          </cell>
          <cell r="Z190">
            <v>4</v>
          </cell>
          <cell r="AA190">
            <v>1</v>
          </cell>
          <cell r="AB190">
            <v>1</v>
          </cell>
        </row>
        <row r="191">
          <cell r="A191">
            <v>6003000</v>
          </cell>
          <cell r="B191">
            <v>3</v>
          </cell>
          <cell r="C191" t="str">
            <v xml:space="preserve">PULASKI COUNTY SPECIAL </v>
          </cell>
          <cell r="D191">
            <v>15787.19</v>
          </cell>
          <cell r="E191">
            <v>0.55621299999999996</v>
          </cell>
          <cell r="F191">
            <v>0.55621336459554516</v>
          </cell>
          <cell r="G191">
            <v>0.63379120157583713</v>
          </cell>
          <cell r="H191">
            <v>0.73291004596191733</v>
          </cell>
          <cell r="I191">
            <v>6287.0046431211003</v>
          </cell>
          <cell r="J191">
            <v>6724.198309881459</v>
          </cell>
          <cell r="K191">
            <v>7927.7489706141569</v>
          </cell>
          <cell r="L191">
            <v>7659.066013979038</v>
          </cell>
          <cell r="M191">
            <v>7659.2797162320603</v>
          </cell>
          <cell r="N191">
            <v>8561.3461677380765</v>
          </cell>
          <cell r="O191">
            <v>8638.103564457344</v>
          </cell>
          <cell r="P191">
            <v>9476.0012857560432</v>
          </cell>
          <cell r="Q191">
            <v>9778.5330439141726</v>
          </cell>
          <cell r="R191">
            <v>10782.863709537904</v>
          </cell>
          <cell r="S191">
            <v>11391.52245524094</v>
          </cell>
          <cell r="T191">
            <v>13267.875853926875</v>
          </cell>
          <cell r="U191">
            <v>10566.235906335125</v>
          </cell>
          <cell r="V191">
            <v>11114.540303879283</v>
          </cell>
          <cell r="W191">
            <v>5</v>
          </cell>
          <cell r="X191">
            <v>5</v>
          </cell>
          <cell r="Y191">
            <v>5</v>
          </cell>
          <cell r="Z191">
            <v>2</v>
          </cell>
          <cell r="AA191">
            <v>2</v>
          </cell>
          <cell r="AB191">
            <v>2</v>
          </cell>
        </row>
        <row r="192">
          <cell r="A192">
            <v>6040700</v>
          </cell>
          <cell r="B192">
            <v>3</v>
          </cell>
          <cell r="C192" t="str">
            <v xml:space="preserve">ACADEMICS PLUS </v>
          </cell>
          <cell r="D192">
            <v>616.99</v>
          </cell>
          <cell r="E192">
            <v>0.24</v>
          </cell>
          <cell r="F192">
            <v>0.22923076923076924</v>
          </cell>
          <cell r="G192">
            <v>0.86136363636363633</v>
          </cell>
          <cell r="H192">
            <v>0.88870129870129877</v>
          </cell>
          <cell r="I192" t="str">
            <v xml:space="preserve"> - </v>
          </cell>
          <cell r="J192" t="str">
            <v xml:space="preserve"> - </v>
          </cell>
          <cell r="K192" t="str">
            <v xml:space="preserve"> - </v>
          </cell>
          <cell r="L192" t="str">
            <v xml:space="preserve"> - </v>
          </cell>
          <cell r="M192">
            <v>5966.486910994764</v>
          </cell>
          <cell r="N192" t="str">
            <v xml:space="preserve"> - </v>
          </cell>
          <cell r="O192" t="str">
            <v xml:space="preserve"> - </v>
          </cell>
          <cell r="P192" t="str">
            <v xml:space="preserve"> - </v>
          </cell>
          <cell r="Q192" t="str">
            <v xml:space="preserve"> - </v>
          </cell>
          <cell r="R192" t="str">
            <v xml:space="preserve"> - </v>
          </cell>
          <cell r="S192" t="str">
            <v xml:space="preserve"> - </v>
          </cell>
          <cell r="T192" t="str">
            <v xml:space="preserve"> - </v>
          </cell>
          <cell r="U192" t="str">
            <v xml:space="preserve"> - </v>
          </cell>
          <cell r="V192">
            <v>7100.0418645358923</v>
          </cell>
          <cell r="W192">
            <v>2</v>
          </cell>
          <cell r="X192">
            <v>1</v>
          </cell>
          <cell r="Y192">
            <v>3</v>
          </cell>
          <cell r="Z192">
            <v>1</v>
          </cell>
          <cell r="AA192">
            <v>5</v>
          </cell>
          <cell r="AB192">
            <v>5</v>
          </cell>
        </row>
        <row r="193">
          <cell r="A193">
            <v>6041700</v>
          </cell>
          <cell r="B193">
            <v>3</v>
          </cell>
          <cell r="C193" t="str">
            <v>LISA ACADEMY</v>
          </cell>
          <cell r="D193">
            <v>756.33</v>
          </cell>
          <cell r="E193">
            <v>0.36545699999999998</v>
          </cell>
          <cell r="F193">
            <v>0.73717146433041303</v>
          </cell>
          <cell r="G193">
            <v>0.78994413407821229</v>
          </cell>
          <cell r="H193">
            <v>0.81986964618249525</v>
          </cell>
          <cell r="I193" t="str">
            <v xml:space="preserve"> - </v>
          </cell>
          <cell r="J193" t="str">
            <v xml:space="preserve"> - </v>
          </cell>
          <cell r="K193" t="str">
            <v xml:space="preserve"> - </v>
          </cell>
          <cell r="L193" t="str">
            <v xml:space="preserve"> - </v>
          </cell>
          <cell r="M193" t="str">
            <v xml:space="preserve"> - </v>
          </cell>
          <cell r="N193" t="str">
            <v xml:space="preserve"> - </v>
          </cell>
          <cell r="O193" t="str">
            <v xml:space="preserve"> - </v>
          </cell>
          <cell r="P193" t="str">
            <v xml:space="preserve"> - </v>
          </cell>
          <cell r="Q193" t="str">
            <v xml:space="preserve"> - </v>
          </cell>
          <cell r="R193" t="str">
            <v xml:space="preserve"> - </v>
          </cell>
          <cell r="S193" t="str">
            <v xml:space="preserve"> - </v>
          </cell>
          <cell r="T193" t="str">
            <v xml:space="preserve"> - </v>
          </cell>
          <cell r="U193" t="str">
            <v xml:space="preserve"> - </v>
          </cell>
          <cell r="V193">
            <v>7045.1379424325351</v>
          </cell>
          <cell r="W193">
            <v>3</v>
          </cell>
          <cell r="X193">
            <v>1</v>
          </cell>
          <cell r="Y193">
            <v>5</v>
          </cell>
          <cell r="Z193">
            <v>1</v>
          </cell>
          <cell r="AA193">
            <v>4</v>
          </cell>
          <cell r="AB193">
            <v>4</v>
          </cell>
        </row>
        <row r="194">
          <cell r="A194">
            <v>6041700</v>
          </cell>
          <cell r="B194">
            <v>3</v>
          </cell>
          <cell r="C194" t="str">
            <v>LISA ACADEMY NORTH</v>
          </cell>
          <cell r="D194">
            <v>756.33</v>
          </cell>
          <cell r="E194">
            <v>0.36545699999999998</v>
          </cell>
          <cell r="F194">
            <v>0.73717146433041303</v>
          </cell>
          <cell r="G194">
            <v>0.78994413407821229</v>
          </cell>
          <cell r="H194">
            <v>0.81986964618249525</v>
          </cell>
          <cell r="I194" t="str">
            <v xml:space="preserve"> - </v>
          </cell>
          <cell r="J194" t="str">
            <v xml:space="preserve"> - </v>
          </cell>
          <cell r="K194" t="str">
            <v xml:space="preserve"> - </v>
          </cell>
          <cell r="L194" t="str">
            <v xml:space="preserve"> - </v>
          </cell>
          <cell r="M194" t="str">
            <v xml:space="preserve"> - </v>
          </cell>
          <cell r="N194" t="str">
            <v xml:space="preserve"> - </v>
          </cell>
          <cell r="O194" t="str">
            <v xml:space="preserve"> - </v>
          </cell>
          <cell r="P194" t="str">
            <v xml:space="preserve"> - </v>
          </cell>
          <cell r="Q194" t="str">
            <v xml:space="preserve"> - </v>
          </cell>
          <cell r="R194" t="str">
            <v xml:space="preserve"> - </v>
          </cell>
          <cell r="S194" t="str">
            <v xml:space="preserve"> - </v>
          </cell>
          <cell r="T194" t="str">
            <v xml:space="preserve"> - </v>
          </cell>
          <cell r="U194" t="str">
            <v xml:space="preserve"> - </v>
          </cell>
          <cell r="V194">
            <v>7045.1379424325351</v>
          </cell>
          <cell r="W194">
            <v>2</v>
          </cell>
          <cell r="X194">
            <v>1</v>
          </cell>
          <cell r="Y194">
            <v>5</v>
          </cell>
          <cell r="Z194">
            <v>1</v>
          </cell>
          <cell r="AA194">
            <v>4</v>
          </cell>
          <cell r="AB194">
            <v>3</v>
          </cell>
        </row>
        <row r="195">
          <cell r="A195">
            <v>6043700</v>
          </cell>
          <cell r="B195">
            <v>3</v>
          </cell>
          <cell r="C195" t="str">
            <v>ARKANSAS VIRTUAL ACADEMY</v>
          </cell>
          <cell r="D195">
            <v>1274.6500000000001</v>
          </cell>
          <cell r="E195">
            <v>0.65442299999999998</v>
          </cell>
          <cell r="F195">
            <v>0.20764617691154422</v>
          </cell>
          <cell r="G195">
            <v>0.61054932735426015</v>
          </cell>
          <cell r="H195">
            <v>0.66369955156950655</v>
          </cell>
          <cell r="I195" t="str">
            <v xml:space="preserve"> - </v>
          </cell>
          <cell r="J195" t="str">
            <v xml:space="preserve"> - </v>
          </cell>
          <cell r="K195" t="str">
            <v xml:space="preserve"> - </v>
          </cell>
          <cell r="L195" t="str">
            <v xml:space="preserve"> - </v>
          </cell>
          <cell r="M195" t="str">
            <v xml:space="preserve"> - </v>
          </cell>
          <cell r="N195" t="str">
            <v xml:space="preserve"> - </v>
          </cell>
          <cell r="O195" t="str">
            <v xml:space="preserve"> - </v>
          </cell>
          <cell r="P195">
            <v>5762.1575717503156</v>
          </cell>
          <cell r="Q195">
            <v>6758.9569202179327</v>
          </cell>
          <cell r="R195">
            <v>7361.2677056204311</v>
          </cell>
          <cell r="S195">
            <v>6946.0704274774498</v>
          </cell>
          <cell r="T195">
            <v>6794.3801093518159</v>
          </cell>
          <cell r="U195">
            <v>6657.9343691129698</v>
          </cell>
          <cell r="V195">
            <v>5354.2852312399482</v>
          </cell>
          <cell r="W195">
            <v>4</v>
          </cell>
          <cell r="X195">
            <v>1</v>
          </cell>
          <cell r="Y195">
            <v>3</v>
          </cell>
          <cell r="Z195">
            <v>3</v>
          </cell>
          <cell r="AA195">
            <v>1</v>
          </cell>
          <cell r="AB195">
            <v>1</v>
          </cell>
        </row>
        <row r="196">
          <cell r="A196">
            <v>6044700</v>
          </cell>
          <cell r="B196">
            <v>3</v>
          </cell>
          <cell r="C196" t="str">
            <v xml:space="preserve">COVENANTKEEPERS CHRTR </v>
          </cell>
          <cell r="D196">
            <v>166.43</v>
          </cell>
          <cell r="E196">
            <v>0.90104200000000001</v>
          </cell>
          <cell r="F196">
            <v>0.984375</v>
          </cell>
          <cell r="G196">
            <v>0.34948571428571429</v>
          </cell>
          <cell r="H196">
            <v>0.45365714285714287</v>
          </cell>
          <cell r="I196" t="str">
            <v xml:space="preserve"> - </v>
          </cell>
          <cell r="J196" t="str">
            <v xml:space="preserve"> - </v>
          </cell>
          <cell r="K196" t="str">
            <v xml:space="preserve"> - </v>
          </cell>
          <cell r="L196" t="str">
            <v xml:space="preserve"> - </v>
          </cell>
          <cell r="M196" t="str">
            <v xml:space="preserve"> - </v>
          </cell>
          <cell r="N196" t="str">
            <v xml:space="preserve"> - </v>
          </cell>
          <cell r="O196" t="str">
            <v xml:space="preserve"> - </v>
          </cell>
          <cell r="P196" t="str">
            <v xml:space="preserve"> - </v>
          </cell>
          <cell r="Q196">
            <v>9659.5468463970719</v>
          </cell>
          <cell r="R196">
            <v>8658.5182545709449</v>
          </cell>
          <cell r="S196">
            <v>8876.596563058647</v>
          </cell>
          <cell r="T196">
            <v>8391.9176883504006</v>
          </cell>
          <cell r="U196">
            <v>8858.0490718088931</v>
          </cell>
          <cell r="V196">
            <v>11856.810250555787</v>
          </cell>
          <cell r="W196">
            <v>1</v>
          </cell>
          <cell r="X196">
            <v>1</v>
          </cell>
          <cell r="Y196">
            <v>5</v>
          </cell>
          <cell r="Z196">
            <v>5</v>
          </cell>
          <cell r="AA196">
            <v>1</v>
          </cell>
          <cell r="AB196">
            <v>1</v>
          </cell>
        </row>
        <row r="197">
          <cell r="A197">
            <v>6047700</v>
          </cell>
          <cell r="B197">
            <v>3</v>
          </cell>
          <cell r="C197" t="str">
            <v xml:space="preserve">ESTEM PUBLIC CHRTR </v>
          </cell>
          <cell r="D197">
            <v>1395.25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 t="str">
            <v xml:space="preserve"> - </v>
          </cell>
          <cell r="J197" t="str">
            <v xml:space="preserve"> - </v>
          </cell>
          <cell r="K197" t="str">
            <v xml:space="preserve"> - </v>
          </cell>
          <cell r="L197" t="str">
            <v xml:space="preserve"> - </v>
          </cell>
          <cell r="M197" t="str">
            <v xml:space="preserve"> - </v>
          </cell>
          <cell r="N197" t="str">
            <v xml:space="preserve"> - </v>
          </cell>
          <cell r="O197" t="str">
            <v xml:space="preserve"> - </v>
          </cell>
          <cell r="P197" t="str">
            <v xml:space="preserve"> - </v>
          </cell>
          <cell r="Q197">
            <v>6702.8545816218457</v>
          </cell>
          <cell r="R197">
            <v>7446.4394741599726</v>
          </cell>
          <cell r="S197">
            <v>7379.4475616800064</v>
          </cell>
          <cell r="T197">
            <v>6640.8942890869866</v>
          </cell>
          <cell r="U197">
            <v>6720.8864371047084</v>
          </cell>
          <cell r="V197">
            <v>0</v>
          </cell>
          <cell r="W197">
            <v>4</v>
          </cell>
          <cell r="X197">
            <v>1</v>
          </cell>
          <cell r="Y197">
            <v>1</v>
          </cell>
          <cell r="Z197">
            <v>1</v>
          </cell>
          <cell r="AA197">
            <v>1</v>
          </cell>
          <cell r="AB197">
            <v>1</v>
          </cell>
        </row>
        <row r="198">
          <cell r="A198">
            <v>6049700</v>
          </cell>
          <cell r="B198">
            <v>3</v>
          </cell>
          <cell r="C198" t="str">
            <v>LITTLE ROCK PREP ACADEMY</v>
          </cell>
          <cell r="D198">
            <v>375.83</v>
          </cell>
          <cell r="E198">
            <v>0.83692999999999995</v>
          </cell>
          <cell r="F198">
            <v>0.99040767386091122</v>
          </cell>
          <cell r="G198">
            <v>0.45110619469026547</v>
          </cell>
          <cell r="H198">
            <v>0.55575221238938055</v>
          </cell>
          <cell r="I198" t="str">
            <v xml:space="preserve"> - </v>
          </cell>
          <cell r="J198" t="str">
            <v xml:space="preserve"> - </v>
          </cell>
          <cell r="K198" t="str">
            <v xml:space="preserve"> - </v>
          </cell>
          <cell r="L198" t="str">
            <v xml:space="preserve"> - </v>
          </cell>
          <cell r="M198" t="str">
            <v xml:space="preserve"> - </v>
          </cell>
          <cell r="N198" t="str">
            <v xml:space="preserve"> - </v>
          </cell>
          <cell r="O198" t="str">
            <v xml:space="preserve"> - </v>
          </cell>
          <cell r="P198" t="str">
            <v xml:space="preserve"> - </v>
          </cell>
          <cell r="Q198" t="str">
            <v xml:space="preserve"> - </v>
          </cell>
          <cell r="R198">
            <v>16097.229703399005</v>
          </cell>
          <cell r="S198">
            <v>9306.6949623165419</v>
          </cell>
          <cell r="T198">
            <v>9367.5149811942683</v>
          </cell>
          <cell r="U198">
            <v>9204.8635551851421</v>
          </cell>
          <cell r="V198">
            <v>9329.9041587952015</v>
          </cell>
          <cell r="W198">
            <v>1</v>
          </cell>
          <cell r="X198">
            <v>1</v>
          </cell>
          <cell r="Y198">
            <v>5</v>
          </cell>
          <cell r="Z198">
            <v>5</v>
          </cell>
          <cell r="AA198">
            <v>1</v>
          </cell>
          <cell r="AB198">
            <v>1</v>
          </cell>
        </row>
        <row r="199">
          <cell r="A199">
            <v>6050700</v>
          </cell>
          <cell r="B199">
            <v>3</v>
          </cell>
          <cell r="C199" t="str">
            <v>JACKSONVILLE LIGHTHOUSE CHRTR</v>
          </cell>
          <cell r="D199">
            <v>811.26</v>
          </cell>
          <cell r="E199">
            <v>0.62622500000000003</v>
          </cell>
          <cell r="F199">
            <v>0.64583333333333337</v>
          </cell>
          <cell r="G199">
            <v>0.71677419354838712</v>
          </cell>
          <cell r="H199">
            <v>0.75469758064516124</v>
          </cell>
          <cell r="I199" t="str">
            <v xml:space="preserve"> - </v>
          </cell>
          <cell r="J199" t="str">
            <v xml:space="preserve"> - </v>
          </cell>
          <cell r="K199" t="str">
            <v xml:space="preserve"> - </v>
          </cell>
          <cell r="L199" t="str">
            <v xml:space="preserve"> - </v>
          </cell>
          <cell r="M199" t="str">
            <v xml:space="preserve"> - </v>
          </cell>
          <cell r="N199" t="str">
            <v xml:space="preserve"> - </v>
          </cell>
          <cell r="O199" t="str">
            <v xml:space="preserve"> - </v>
          </cell>
          <cell r="P199" t="str">
            <v xml:space="preserve"> - </v>
          </cell>
          <cell r="Q199" t="str">
            <v xml:space="preserve"> - </v>
          </cell>
          <cell r="R199">
            <v>5868.1257829744081</v>
          </cell>
          <cell r="S199">
            <v>6742.0496737802505</v>
          </cell>
          <cell r="T199">
            <v>7602.9360492891619</v>
          </cell>
          <cell r="U199">
            <v>7399.283326227267</v>
          </cell>
          <cell r="V199">
            <v>7472.7073441313505</v>
          </cell>
          <cell r="W199">
            <v>3</v>
          </cell>
          <cell r="X199">
            <v>1</v>
          </cell>
          <cell r="Y199">
            <v>5</v>
          </cell>
          <cell r="Z199">
            <v>3</v>
          </cell>
          <cell r="AA199">
            <v>3</v>
          </cell>
          <cell r="AB199">
            <v>2</v>
          </cell>
        </row>
        <row r="200">
          <cell r="A200">
            <v>6052700</v>
          </cell>
          <cell r="B200">
            <v>3</v>
          </cell>
          <cell r="C200" t="str">
            <v>SIATECH LITTLE ROCK CHRTR</v>
          </cell>
          <cell r="D200">
            <v>53.33</v>
          </cell>
          <cell r="E200">
            <v>0.88043499999999997</v>
          </cell>
          <cell r="F200">
            <v>0.88043478260869568</v>
          </cell>
          <cell r="G200">
            <v>0</v>
          </cell>
          <cell r="H200">
            <v>0</v>
          </cell>
          <cell r="I200" t="str">
            <v xml:space="preserve"> - </v>
          </cell>
          <cell r="J200" t="str">
            <v xml:space="preserve"> - </v>
          </cell>
          <cell r="K200" t="str">
            <v xml:space="preserve"> - </v>
          </cell>
          <cell r="L200" t="str">
            <v xml:space="preserve"> - </v>
          </cell>
          <cell r="M200" t="str">
            <v xml:space="preserve"> - </v>
          </cell>
          <cell r="N200" t="str">
            <v xml:space="preserve"> - </v>
          </cell>
          <cell r="O200" t="str">
            <v xml:space="preserve"> - </v>
          </cell>
          <cell r="P200" t="str">
            <v xml:space="preserve"> - </v>
          </cell>
          <cell r="Q200" t="str">
            <v xml:space="preserve"> - </v>
          </cell>
          <cell r="R200" t="str">
            <v xml:space="preserve"> - </v>
          </cell>
          <cell r="S200" t="str">
            <v xml:space="preserve"> - </v>
          </cell>
          <cell r="T200">
            <v>8026.2004393606549</v>
          </cell>
          <cell r="U200">
            <v>13509.242268719569</v>
          </cell>
          <cell r="V200">
            <v>19648.827301706355</v>
          </cell>
          <cell r="W200">
            <v>1</v>
          </cell>
          <cell r="X200">
            <v>1</v>
          </cell>
          <cell r="Y200">
            <v>5</v>
          </cell>
          <cell r="Z200">
            <v>5</v>
          </cell>
          <cell r="AA200">
            <v>1</v>
          </cell>
          <cell r="AB200">
            <v>1</v>
          </cell>
        </row>
        <row r="201">
          <cell r="A201">
            <v>6053700</v>
          </cell>
          <cell r="B201">
            <v>3</v>
          </cell>
          <cell r="C201" t="str">
            <v>RESPONSIVE ED PREMIER HIGH  OF LITTLE ROCK</v>
          </cell>
          <cell r="D201">
            <v>64.5</v>
          </cell>
          <cell r="E201">
            <v>0.7</v>
          </cell>
          <cell r="F201">
            <v>0.91111111111111109</v>
          </cell>
          <cell r="G201">
            <v>0</v>
          </cell>
          <cell r="H201">
            <v>0</v>
          </cell>
          <cell r="I201" t="str">
            <v xml:space="preserve"> - </v>
          </cell>
          <cell r="J201" t="str">
            <v xml:space="preserve"> - </v>
          </cell>
          <cell r="K201" t="str">
            <v xml:space="preserve"> - </v>
          </cell>
          <cell r="L201" t="str">
            <v xml:space="preserve"> - </v>
          </cell>
          <cell r="M201" t="str">
            <v xml:space="preserve"> - </v>
          </cell>
          <cell r="N201" t="str">
            <v xml:space="preserve"> - </v>
          </cell>
          <cell r="O201" t="str">
            <v xml:space="preserve"> - </v>
          </cell>
          <cell r="P201" t="str">
            <v xml:space="preserve"> - </v>
          </cell>
          <cell r="Q201" t="str">
            <v xml:space="preserve"> - </v>
          </cell>
          <cell r="R201" t="str">
            <v xml:space="preserve"> - </v>
          </cell>
          <cell r="S201" t="str">
            <v xml:space="preserve"> - </v>
          </cell>
          <cell r="T201" t="str">
            <v xml:space="preserve"> - </v>
          </cell>
          <cell r="U201" t="str">
            <v xml:space="preserve"> - </v>
          </cell>
          <cell r="V201">
            <v>15429.95488372093</v>
          </cell>
          <cell r="W201">
            <v>1</v>
          </cell>
          <cell r="X201">
            <v>1</v>
          </cell>
          <cell r="Y201">
            <v>5</v>
          </cell>
          <cell r="Z201">
            <v>4</v>
          </cell>
          <cell r="AA201">
            <v>1</v>
          </cell>
          <cell r="AB201">
            <v>1</v>
          </cell>
        </row>
        <row r="202">
          <cell r="A202">
            <v>6102000</v>
          </cell>
          <cell r="B202">
            <v>2</v>
          </cell>
          <cell r="C202" t="str">
            <v xml:space="preserve">MAYNARD </v>
          </cell>
          <cell r="D202">
            <v>443.8</v>
          </cell>
          <cell r="E202">
            <v>1</v>
          </cell>
          <cell r="F202">
            <v>2.391304347826087E-2</v>
          </cell>
          <cell r="G202">
            <v>0.65318584070796459</v>
          </cell>
          <cell r="H202">
            <v>0.69216814159292039</v>
          </cell>
          <cell r="I202">
            <v>5013.7280924313982</v>
          </cell>
          <cell r="J202">
            <v>5507.7628693850456</v>
          </cell>
          <cell r="K202">
            <v>5812.3982181705169</v>
          </cell>
          <cell r="L202">
            <v>6265.5004015366912</v>
          </cell>
          <cell r="M202">
            <v>6265.5004015366912</v>
          </cell>
          <cell r="N202">
            <v>6934.5531198703429</v>
          </cell>
          <cell r="O202">
            <v>8116.6228657343527</v>
          </cell>
          <cell r="P202">
            <v>7627.5875732044497</v>
          </cell>
          <cell r="Q202">
            <v>8121.5672032150369</v>
          </cell>
          <cell r="R202">
            <v>8856.721098945387</v>
          </cell>
          <cell r="S202">
            <v>8655.3337349881513</v>
          </cell>
          <cell r="T202">
            <v>9491.2729805629879</v>
          </cell>
          <cell r="U202">
            <v>10436.248289000212</v>
          </cell>
          <cell r="V202">
            <v>9268.1074808472276</v>
          </cell>
          <cell r="W202">
            <v>1</v>
          </cell>
          <cell r="X202">
            <v>1</v>
          </cell>
          <cell r="Y202">
            <v>1</v>
          </cell>
          <cell r="Z202">
            <v>5</v>
          </cell>
          <cell r="AA202">
            <v>2</v>
          </cell>
          <cell r="AB202">
            <v>2</v>
          </cell>
        </row>
        <row r="203">
          <cell r="A203">
            <v>6103000</v>
          </cell>
          <cell r="B203">
            <v>2</v>
          </cell>
          <cell r="C203" t="str">
            <v xml:space="preserve">POCAHONTAS </v>
          </cell>
          <cell r="D203">
            <v>1758.07</v>
          </cell>
          <cell r="E203">
            <v>0.60097999999999996</v>
          </cell>
          <cell r="F203">
            <v>7.5122482308111055E-2</v>
          </cell>
          <cell r="G203">
            <v>0.80154676258992796</v>
          </cell>
          <cell r="H203">
            <v>0.79434052757793772</v>
          </cell>
          <cell r="I203">
            <v>4991.0783801057469</v>
          </cell>
          <cell r="J203">
            <v>5082.0811792527566</v>
          </cell>
          <cell r="K203">
            <v>5480.0262375267866</v>
          </cell>
          <cell r="L203">
            <v>5567.3819517619186</v>
          </cell>
          <cell r="M203">
            <v>5567.3819517619186</v>
          </cell>
          <cell r="N203">
            <v>6226.4521051018419</v>
          </cell>
          <cell r="O203">
            <v>6395.9589422828531</v>
          </cell>
          <cell r="P203">
            <v>6890.6251032438358</v>
          </cell>
          <cell r="Q203">
            <v>7181.905796976539</v>
          </cell>
          <cell r="R203">
            <v>7661.3784028518057</v>
          </cell>
          <cell r="S203">
            <v>7812.609163923179</v>
          </cell>
          <cell r="T203">
            <v>7798.3224493518637</v>
          </cell>
          <cell r="U203">
            <v>7893.8078544499031</v>
          </cell>
          <cell r="V203">
            <v>7849.6254187830982</v>
          </cell>
          <cell r="W203">
            <v>4</v>
          </cell>
          <cell r="X203">
            <v>4</v>
          </cell>
          <cell r="Y203">
            <v>2</v>
          </cell>
          <cell r="Z203">
            <v>2</v>
          </cell>
          <cell r="AA203">
            <v>5</v>
          </cell>
          <cell r="AB203">
            <v>3</v>
          </cell>
        </row>
        <row r="204">
          <cell r="A204">
            <v>6201000</v>
          </cell>
          <cell r="B204">
            <v>2</v>
          </cell>
          <cell r="C204" t="str">
            <v xml:space="preserve">FORREST CITY </v>
          </cell>
          <cell r="D204">
            <v>2740.92</v>
          </cell>
          <cell r="E204">
            <v>1</v>
          </cell>
          <cell r="F204">
            <v>0.85248130523453436</v>
          </cell>
          <cell r="G204">
            <v>0.50503691550451191</v>
          </cell>
          <cell r="H204">
            <v>0.48949958982772768</v>
          </cell>
          <cell r="I204">
            <v>5898.0225220039565</v>
          </cell>
          <cell r="J204">
            <v>4955.5957329487619</v>
          </cell>
          <cell r="K204">
            <v>5289.4305267916279</v>
          </cell>
          <cell r="L204">
            <v>6453.0971532526319</v>
          </cell>
          <cell r="M204">
            <v>6453.097417672785</v>
          </cell>
          <cell r="N204">
            <v>8471.3028720111961</v>
          </cell>
          <cell r="O204">
            <v>9026.3247315547414</v>
          </cell>
          <cell r="P204">
            <v>9136.2199758527731</v>
          </cell>
          <cell r="Q204">
            <v>9863.7351462983988</v>
          </cell>
          <cell r="R204">
            <v>11118.764528894266</v>
          </cell>
          <cell r="S204">
            <v>11383.201826272583</v>
          </cell>
          <cell r="T204">
            <v>10761.503901664251</v>
          </cell>
          <cell r="U204">
            <v>11063.858693664131</v>
          </cell>
          <cell r="V204">
            <v>11088.280679479882</v>
          </cell>
          <cell r="W204">
            <v>5</v>
          </cell>
          <cell r="X204">
            <v>4</v>
          </cell>
          <cell r="Y204">
            <v>5</v>
          </cell>
          <cell r="Z204">
            <v>5</v>
          </cell>
          <cell r="AA204">
            <v>1</v>
          </cell>
          <cell r="AB204">
            <v>1</v>
          </cell>
        </row>
        <row r="205">
          <cell r="A205">
            <v>6202000</v>
          </cell>
          <cell r="B205">
            <v>2</v>
          </cell>
          <cell r="C205" t="str">
            <v xml:space="preserve">HUGHES </v>
          </cell>
          <cell r="D205">
            <v>322.02999999999997</v>
          </cell>
          <cell r="E205">
            <v>1</v>
          </cell>
          <cell r="F205">
            <v>0.86723163841807904</v>
          </cell>
          <cell r="G205">
            <v>0.30418439716312057</v>
          </cell>
          <cell r="H205">
            <v>0.51141843971631207</v>
          </cell>
          <cell r="I205">
            <v>5872.8208089451164</v>
          </cell>
          <cell r="J205">
            <v>5444.6702424457735</v>
          </cell>
          <cell r="K205">
            <v>5746.698051325523</v>
          </cell>
          <cell r="L205">
            <v>7672.7241482366999</v>
          </cell>
          <cell r="M205">
            <v>7672.7241482366999</v>
          </cell>
          <cell r="N205">
            <v>9809.4271314108482</v>
          </cell>
          <cell r="O205">
            <v>8500.1300709365678</v>
          </cell>
          <cell r="P205">
            <v>9649.3086680286451</v>
          </cell>
          <cell r="Q205">
            <v>12146.15772901946</v>
          </cell>
          <cell r="R205">
            <v>14842.512074446269</v>
          </cell>
          <cell r="S205">
            <v>15558.75137831452</v>
          </cell>
          <cell r="T205">
            <v>14465.529037368882</v>
          </cell>
          <cell r="U205">
            <v>14474.888397291195</v>
          </cell>
          <cell r="V205">
            <v>14077.279849703444</v>
          </cell>
          <cell r="W205">
            <v>1</v>
          </cell>
          <cell r="X205">
            <v>2</v>
          </cell>
          <cell r="Y205">
            <v>5</v>
          </cell>
          <cell r="Z205">
            <v>5</v>
          </cell>
          <cell r="AA205">
            <v>1</v>
          </cell>
          <cell r="AB205">
            <v>1</v>
          </cell>
        </row>
        <row r="206">
          <cell r="A206">
            <v>6205000</v>
          </cell>
          <cell r="B206">
            <v>2</v>
          </cell>
          <cell r="C206" t="str">
            <v>PALESTINE-WHEATLEY</v>
          </cell>
          <cell r="D206">
            <v>610.03</v>
          </cell>
          <cell r="E206">
            <v>0.99846599999999996</v>
          </cell>
          <cell r="F206">
            <v>0.20092024539877301</v>
          </cell>
          <cell r="G206">
            <v>0.68350515463917527</v>
          </cell>
          <cell r="H206">
            <v>0.70491408934707911</v>
          </cell>
          <cell r="I206">
            <v>5771.2431514777372</v>
          </cell>
          <cell r="J206">
            <v>5102.0384260073906</v>
          </cell>
          <cell r="K206">
            <v>5302.3839124081223</v>
          </cell>
          <cell r="L206">
            <v>7435.6435473922284</v>
          </cell>
          <cell r="M206">
            <v>7435.6435473922284</v>
          </cell>
          <cell r="N206">
            <v>7642.9120745619866</v>
          </cell>
          <cell r="O206">
            <v>8404.1786322844491</v>
          </cell>
          <cell r="P206">
            <v>8808.6032547595787</v>
          </cell>
          <cell r="Q206">
            <v>8575.0753622683569</v>
          </cell>
          <cell r="R206">
            <v>9030.6608812196355</v>
          </cell>
          <cell r="S206">
            <v>9681.6560507513368</v>
          </cell>
          <cell r="T206">
            <v>8986.6651172686943</v>
          </cell>
          <cell r="U206">
            <v>8854.3952474348789</v>
          </cell>
          <cell r="V206">
            <v>8441.0438666950813</v>
          </cell>
          <cell r="W206">
            <v>2</v>
          </cell>
          <cell r="X206">
            <v>2</v>
          </cell>
          <cell r="Y206">
            <v>3</v>
          </cell>
          <cell r="Z206">
            <v>5</v>
          </cell>
          <cell r="AA206">
            <v>2</v>
          </cell>
          <cell r="AB206">
            <v>2</v>
          </cell>
        </row>
        <row r="207">
          <cell r="A207">
            <v>6301000</v>
          </cell>
          <cell r="B207">
            <v>3</v>
          </cell>
          <cell r="C207" t="str">
            <v xml:space="preserve">BAUXITE </v>
          </cell>
          <cell r="D207">
            <v>1488.83</v>
          </cell>
          <cell r="E207">
            <v>0.45974799999999999</v>
          </cell>
          <cell r="F207">
            <v>7.672955974842767E-2</v>
          </cell>
          <cell r="G207">
            <v>0.68946793997271483</v>
          </cell>
          <cell r="H207">
            <v>0.81377899045020474</v>
          </cell>
          <cell r="I207">
            <v>5027.5002781177</v>
          </cell>
          <cell r="J207">
            <v>5111.4184019433369</v>
          </cell>
          <cell r="K207">
            <v>5662.7514320839109</v>
          </cell>
          <cell r="L207">
            <v>5436.7281785369323</v>
          </cell>
          <cell r="M207">
            <v>5436.7281785369332</v>
          </cell>
          <cell r="N207">
            <v>6676.5770605377465</v>
          </cell>
          <cell r="O207">
            <v>7234.8764469663902</v>
          </cell>
          <cell r="P207">
            <v>7155.6011978054203</v>
          </cell>
          <cell r="Q207">
            <v>7053.6852656893116</v>
          </cell>
          <cell r="R207">
            <v>7367.2981082112174</v>
          </cell>
          <cell r="S207">
            <v>7507.2334653592079</v>
          </cell>
          <cell r="T207">
            <v>7695.9497674547365</v>
          </cell>
          <cell r="U207">
            <v>7577.4500375864654</v>
          </cell>
          <cell r="V207">
            <v>7610.7700812047051</v>
          </cell>
          <cell r="W207">
            <v>4</v>
          </cell>
          <cell r="X207">
            <v>3</v>
          </cell>
          <cell r="Y207">
            <v>2</v>
          </cell>
          <cell r="Z207">
            <v>1</v>
          </cell>
          <cell r="AA207">
            <v>2</v>
          </cell>
          <cell r="AB207">
            <v>4</v>
          </cell>
        </row>
        <row r="208">
          <cell r="A208">
            <v>6302000</v>
          </cell>
          <cell r="B208">
            <v>3</v>
          </cell>
          <cell r="C208" t="str">
            <v xml:space="preserve">BENTON </v>
          </cell>
          <cell r="D208">
            <v>4650.5200000000004</v>
          </cell>
          <cell r="E208">
            <v>0.39902500000000002</v>
          </cell>
          <cell r="F208">
            <v>0.18163348232425844</v>
          </cell>
          <cell r="G208">
            <v>0.83218108831400528</v>
          </cell>
          <cell r="H208">
            <v>0.86000892060660117</v>
          </cell>
          <cell r="I208">
            <v>5191.6488100126671</v>
          </cell>
          <cell r="J208">
            <v>8622.1556640544877</v>
          </cell>
          <cell r="K208">
            <v>6487.4861965609716</v>
          </cell>
          <cell r="L208">
            <v>5767.1934221257125</v>
          </cell>
          <cell r="M208">
            <v>5767.1939178955563</v>
          </cell>
          <cell r="N208">
            <v>6579.629384392988</v>
          </cell>
          <cell r="O208">
            <v>6803.9804614738669</v>
          </cell>
          <cell r="P208">
            <v>7112.4779327429296</v>
          </cell>
          <cell r="Q208">
            <v>7321.058579272315</v>
          </cell>
          <cell r="R208">
            <v>7658.718796716289</v>
          </cell>
          <cell r="S208">
            <v>7739.3952587951235</v>
          </cell>
          <cell r="T208">
            <v>7873.1277006762384</v>
          </cell>
          <cell r="U208">
            <v>7553.0483731014738</v>
          </cell>
          <cell r="V208">
            <v>7679.0658377987829</v>
          </cell>
          <cell r="W208">
            <v>5</v>
          </cell>
          <cell r="X208">
            <v>5</v>
          </cell>
          <cell r="Y208">
            <v>3</v>
          </cell>
          <cell r="Z208">
            <v>1</v>
          </cell>
          <cell r="AA208">
            <v>5</v>
          </cell>
          <cell r="AB208">
            <v>5</v>
          </cell>
        </row>
        <row r="209">
          <cell r="A209">
            <v>6303000</v>
          </cell>
          <cell r="B209">
            <v>3</v>
          </cell>
          <cell r="C209" t="str">
            <v xml:space="preserve">BRYANT </v>
          </cell>
          <cell r="D209">
            <v>8442.7199999999993</v>
          </cell>
          <cell r="E209">
            <v>0.38794899999999999</v>
          </cell>
          <cell r="F209">
            <v>0.24610697359512526</v>
          </cell>
          <cell r="G209">
            <v>0.8039211723092472</v>
          </cell>
          <cell r="H209">
            <v>0.85975745325922182</v>
          </cell>
          <cell r="I209">
            <v>5006.2957292698575</v>
          </cell>
          <cell r="J209">
            <v>4690.8605596072748</v>
          </cell>
          <cell r="K209">
            <v>5040.168503495076</v>
          </cell>
          <cell r="L209">
            <v>5503.2168820186589</v>
          </cell>
          <cell r="M209">
            <v>5503.2168820186589</v>
          </cell>
          <cell r="N209">
            <v>6651.2553382291198</v>
          </cell>
          <cell r="O209">
            <v>6951.0954172095744</v>
          </cell>
          <cell r="P209">
            <v>7054.3755077000233</v>
          </cell>
          <cell r="Q209">
            <v>7083.914002700837</v>
          </cell>
          <cell r="R209">
            <v>7563.5493094187214</v>
          </cell>
          <cell r="S209">
            <v>7401.8841407557247</v>
          </cell>
          <cell r="T209">
            <v>7560.3825606764231</v>
          </cell>
          <cell r="U209">
            <v>7645.4118158524852</v>
          </cell>
          <cell r="V209">
            <v>7691.1847331191857</v>
          </cell>
          <cell r="W209">
            <v>5</v>
          </cell>
          <cell r="X209">
            <v>5</v>
          </cell>
          <cell r="Y209">
            <v>4</v>
          </cell>
          <cell r="Z209">
            <v>1</v>
          </cell>
          <cell r="AA209">
            <v>5</v>
          </cell>
          <cell r="AB209">
            <v>5</v>
          </cell>
        </row>
        <row r="210">
          <cell r="A210">
            <v>6304000</v>
          </cell>
          <cell r="B210">
            <v>3</v>
          </cell>
          <cell r="C210" t="str">
            <v>HARMONY GROVE (SALINE)</v>
          </cell>
          <cell r="D210">
            <v>1093.3900000000001</v>
          </cell>
          <cell r="E210">
            <v>0.42656100000000002</v>
          </cell>
          <cell r="F210">
            <v>6.6842568161829374E-2</v>
          </cell>
          <cell r="G210">
            <v>0.75212598425196853</v>
          </cell>
          <cell r="H210">
            <v>0.75403543307086607</v>
          </cell>
          <cell r="I210">
            <v>5069.0368893320037</v>
          </cell>
          <cell r="J210">
            <v>7313.4781031825187</v>
          </cell>
          <cell r="K210">
            <v>7095.7895685885587</v>
          </cell>
          <cell r="L210">
            <v>5848.8223099043671</v>
          </cell>
          <cell r="M210">
            <v>5848.8263224770953</v>
          </cell>
          <cell r="N210">
            <v>6914.8119980168576</v>
          </cell>
          <cell r="O210">
            <v>6670.6000094538058</v>
          </cell>
          <cell r="P210">
            <v>6855.6774681841116</v>
          </cell>
          <cell r="Q210">
            <v>7224.8191174743497</v>
          </cell>
          <cell r="R210">
            <v>7838.0859528882102</v>
          </cell>
          <cell r="S210">
            <v>7697.6266210698814</v>
          </cell>
          <cell r="T210">
            <v>8089.8829961622287</v>
          </cell>
          <cell r="U210">
            <v>7923.3628910044681</v>
          </cell>
          <cell r="V210">
            <v>7892.6466768490645</v>
          </cell>
          <cell r="W210">
            <v>3</v>
          </cell>
          <cell r="X210">
            <v>3</v>
          </cell>
          <cell r="Y210">
            <v>2</v>
          </cell>
          <cell r="Z210">
            <v>1</v>
          </cell>
          <cell r="AA210">
            <v>4</v>
          </cell>
          <cell r="AB210">
            <v>2</v>
          </cell>
        </row>
        <row r="211">
          <cell r="A211">
            <v>6401000</v>
          </cell>
          <cell r="B211">
            <v>1</v>
          </cell>
          <cell r="C211" t="str">
            <v xml:space="preserve">WALDRON </v>
          </cell>
          <cell r="D211">
            <v>1373.27</v>
          </cell>
          <cell r="E211">
            <v>0.730074</v>
          </cell>
          <cell r="F211">
            <v>0.22036168787675819</v>
          </cell>
          <cell r="G211">
            <v>0.71569546120058558</v>
          </cell>
          <cell r="H211">
            <v>0.73803806734992694</v>
          </cell>
          <cell r="I211">
            <v>4711.4561908679561</v>
          </cell>
          <cell r="J211">
            <v>7146.291430415341</v>
          </cell>
          <cell r="K211">
            <v>7452.7264816784291</v>
          </cell>
          <cell r="L211">
            <v>5509.4554688593871</v>
          </cell>
          <cell r="M211">
            <v>5509.456105291295</v>
          </cell>
          <cell r="N211">
            <v>6292.1857259891094</v>
          </cell>
          <cell r="O211">
            <v>6536.5427212653403</v>
          </cell>
          <cell r="P211">
            <v>7713.9102382239753</v>
          </cell>
          <cell r="Q211">
            <v>8190.0284843056406</v>
          </cell>
          <cell r="R211">
            <v>9041.0056617765586</v>
          </cell>
          <cell r="S211">
            <v>8961.7317174813161</v>
          </cell>
          <cell r="T211">
            <v>9679.1335593220356</v>
          </cell>
          <cell r="U211">
            <v>9624.1430169771866</v>
          </cell>
          <cell r="V211">
            <v>10283.969554421199</v>
          </cell>
          <cell r="W211">
            <v>4</v>
          </cell>
          <cell r="X211">
            <v>3</v>
          </cell>
          <cell r="Y211">
            <v>3</v>
          </cell>
          <cell r="Z211">
            <v>4</v>
          </cell>
          <cell r="AA211">
            <v>3</v>
          </cell>
          <cell r="AB211">
            <v>2</v>
          </cell>
        </row>
        <row r="212">
          <cell r="A212">
            <v>6502000</v>
          </cell>
          <cell r="B212">
            <v>1</v>
          </cell>
          <cell r="C212" t="str">
            <v xml:space="preserve">OZARK MOUNTAIN </v>
          </cell>
          <cell r="D212">
            <v>820.27</v>
          </cell>
          <cell r="E212">
            <v>0.71363100000000002</v>
          </cell>
          <cell r="F212">
            <v>5.8419243986254296E-2</v>
          </cell>
          <cell r="G212">
            <v>0.80364116094986815</v>
          </cell>
          <cell r="H212">
            <v>0.84179419525065957</v>
          </cell>
          <cell r="I212">
            <v>5405.0130795264768</v>
          </cell>
          <cell r="J212">
            <v>6522.5935171526908</v>
          </cell>
          <cell r="K212">
            <v>6574.1202765788776</v>
          </cell>
          <cell r="L212">
            <v>6333.928227161311</v>
          </cell>
          <cell r="M212">
            <v>6333.9282271613101</v>
          </cell>
          <cell r="N212">
            <v>8952.1722801563137</v>
          </cell>
          <cell r="O212">
            <v>9034.4580413181338</v>
          </cell>
          <cell r="P212">
            <v>9196.612177675348</v>
          </cell>
          <cell r="Q212">
            <v>9553.5206689235856</v>
          </cell>
          <cell r="R212">
            <v>10594.134179281175</v>
          </cell>
          <cell r="S212">
            <v>10404.724908291371</v>
          </cell>
          <cell r="T212">
            <v>10294.408201027985</v>
          </cell>
          <cell r="U212">
            <v>10389.836652497592</v>
          </cell>
          <cell r="V212">
            <v>10326.500786326455</v>
          </cell>
          <cell r="W212">
            <v>2</v>
          </cell>
          <cell r="X212">
            <v>2</v>
          </cell>
          <cell r="Y212">
            <v>1</v>
          </cell>
          <cell r="Z212">
            <v>5</v>
          </cell>
          <cell r="AA212">
            <v>3</v>
          </cell>
          <cell r="AB212">
            <v>2</v>
          </cell>
        </row>
        <row r="213">
          <cell r="A213">
            <v>6502000</v>
          </cell>
          <cell r="B213">
            <v>1</v>
          </cell>
          <cell r="C213" t="str">
            <v xml:space="preserve">SEARCY COUNTY </v>
          </cell>
          <cell r="D213">
            <v>820.27</v>
          </cell>
          <cell r="E213">
            <v>0.71363100000000002</v>
          </cell>
          <cell r="F213">
            <v>5.8419243986254296E-2</v>
          </cell>
          <cell r="G213">
            <v>0.80364116094986815</v>
          </cell>
          <cell r="H213">
            <v>0.84179419525065957</v>
          </cell>
          <cell r="I213">
            <v>5405.0130795264768</v>
          </cell>
          <cell r="J213">
            <v>6522.5935171526908</v>
          </cell>
          <cell r="K213">
            <v>6574.1202765788776</v>
          </cell>
          <cell r="L213">
            <v>6333.928227161311</v>
          </cell>
          <cell r="M213">
            <v>6333.9282271613101</v>
          </cell>
          <cell r="N213">
            <v>8952.1722801563137</v>
          </cell>
          <cell r="O213">
            <v>9034.4580413181338</v>
          </cell>
          <cell r="P213">
            <v>9196.612177675348</v>
          </cell>
          <cell r="Q213">
            <v>9553.5206689235856</v>
          </cell>
          <cell r="R213">
            <v>10594.134179281175</v>
          </cell>
          <cell r="S213">
            <v>10404.724908291371</v>
          </cell>
          <cell r="T213">
            <v>10294.408201027985</v>
          </cell>
          <cell r="U213">
            <v>10389.836652497592</v>
          </cell>
          <cell r="V213">
            <v>10326.500786326455</v>
          </cell>
          <cell r="W213">
            <v>3</v>
          </cell>
          <cell r="X213">
            <v>3</v>
          </cell>
          <cell r="Y213">
            <v>2</v>
          </cell>
          <cell r="Z213">
            <v>4</v>
          </cell>
          <cell r="AA213">
            <v>5</v>
          </cell>
          <cell r="AB213">
            <v>5</v>
          </cell>
        </row>
        <row r="214">
          <cell r="A214">
            <v>6601000</v>
          </cell>
          <cell r="B214">
            <v>1</v>
          </cell>
          <cell r="C214" t="str">
            <v xml:space="preserve">FORT SMITH </v>
          </cell>
          <cell r="D214">
            <v>13474.84</v>
          </cell>
          <cell r="E214">
            <v>0.71718000000000004</v>
          </cell>
          <cell r="F214">
            <v>0.56298469922448124</v>
          </cell>
          <cell r="G214">
            <v>0.71564094336595541</v>
          </cell>
          <cell r="H214">
            <v>0.77982031124659068</v>
          </cell>
          <cell r="I214">
            <v>6229.055651559016</v>
          </cell>
          <cell r="J214">
            <v>5951.9733083479978</v>
          </cell>
          <cell r="K214">
            <v>6507.735216662677</v>
          </cell>
          <cell r="L214">
            <v>6862.531749296867</v>
          </cell>
          <cell r="M214">
            <v>6862.531749296867</v>
          </cell>
          <cell r="N214">
            <v>7736.9474149780099</v>
          </cell>
          <cell r="O214">
            <v>7941.5287893132536</v>
          </cell>
          <cell r="P214">
            <v>8274.9843615408226</v>
          </cell>
          <cell r="Q214">
            <v>8474.3934931069198</v>
          </cell>
          <cell r="R214">
            <v>9386.7642527381249</v>
          </cell>
          <cell r="S214">
            <v>9643.982931640794</v>
          </cell>
          <cell r="T214">
            <v>9399.4610393589337</v>
          </cell>
          <cell r="U214">
            <v>9519.0508717556022</v>
          </cell>
          <cell r="V214">
            <v>9647.2372569915497</v>
          </cell>
          <cell r="W214">
            <v>5</v>
          </cell>
          <cell r="X214">
            <v>5</v>
          </cell>
          <cell r="Y214">
            <v>5</v>
          </cell>
          <cell r="Z214">
            <v>4</v>
          </cell>
          <cell r="AA214">
            <v>3</v>
          </cell>
          <cell r="AB214">
            <v>3</v>
          </cell>
        </row>
        <row r="215">
          <cell r="A215">
            <v>6602000</v>
          </cell>
          <cell r="B215">
            <v>1</v>
          </cell>
          <cell r="C215" t="str">
            <v xml:space="preserve">GREENWOOD </v>
          </cell>
          <cell r="D215">
            <v>3410.27</v>
          </cell>
          <cell r="E215">
            <v>0.33620699999999998</v>
          </cell>
          <cell r="F215">
            <v>0.11596218020022248</v>
          </cell>
          <cell r="G215">
            <v>0.84686157517899763</v>
          </cell>
          <cell r="H215">
            <v>0.87831742243436761</v>
          </cell>
          <cell r="I215">
            <v>5004.0969993714234</v>
          </cell>
          <cell r="J215">
            <v>4984.760835779658</v>
          </cell>
          <cell r="K215">
            <v>5709.9844248499012</v>
          </cell>
          <cell r="L215">
            <v>5847.3441116115628</v>
          </cell>
          <cell r="M215">
            <v>5847.3441116115628</v>
          </cell>
          <cell r="N215">
            <v>7017.0052858596791</v>
          </cell>
          <cell r="O215">
            <v>7008.0761905654845</v>
          </cell>
          <cell r="P215">
            <v>7255.0937727096552</v>
          </cell>
          <cell r="Q215">
            <v>7567.6591480735106</v>
          </cell>
          <cell r="R215">
            <v>7793.6705128775411</v>
          </cell>
          <cell r="S215">
            <v>8129.4641910206783</v>
          </cell>
          <cell r="T215">
            <v>8184.496113784634</v>
          </cell>
          <cell r="U215">
            <v>8213.3924135753368</v>
          </cell>
          <cell r="V215">
            <v>8537.746635896865</v>
          </cell>
          <cell r="W215">
            <v>5</v>
          </cell>
          <cell r="X215">
            <v>5</v>
          </cell>
          <cell r="Y215">
            <v>3</v>
          </cell>
          <cell r="Z215">
            <v>1</v>
          </cell>
          <cell r="AA215">
            <v>5</v>
          </cell>
          <cell r="AB215">
            <v>5</v>
          </cell>
        </row>
        <row r="216">
          <cell r="A216">
            <v>6603000</v>
          </cell>
          <cell r="B216">
            <v>1</v>
          </cell>
          <cell r="C216" t="str">
            <v xml:space="preserve">HACKETT </v>
          </cell>
          <cell r="D216">
            <v>576.34</v>
          </cell>
          <cell r="E216">
            <v>0.59313700000000003</v>
          </cell>
          <cell r="F216">
            <v>0.10130718954248366</v>
          </cell>
          <cell r="G216">
            <v>0.67417266187050362</v>
          </cell>
          <cell r="H216">
            <v>0.80161870503597132</v>
          </cell>
          <cell r="I216">
            <v>4861.1149647694492</v>
          </cell>
          <cell r="J216">
            <v>5611.0112383398246</v>
          </cell>
          <cell r="K216">
            <v>5752.451684037529</v>
          </cell>
          <cell r="L216">
            <v>5621.5544100152938</v>
          </cell>
          <cell r="M216">
            <v>5621.552521762118</v>
          </cell>
          <cell r="N216">
            <v>6673.9530953582671</v>
          </cell>
          <cell r="O216">
            <v>6818.5915086492269</v>
          </cell>
          <cell r="P216">
            <v>7210.3415003745813</v>
          </cell>
          <cell r="Q216">
            <v>7349.2500252194086</v>
          </cell>
          <cell r="R216">
            <v>7831.6523500537915</v>
          </cell>
          <cell r="S216">
            <v>8364.9008571477243</v>
          </cell>
          <cell r="T216">
            <v>8457.0700721031772</v>
          </cell>
          <cell r="U216">
            <v>8297.5495755945867</v>
          </cell>
          <cell r="V216">
            <v>8600.6012943748465</v>
          </cell>
          <cell r="W216">
            <v>2</v>
          </cell>
          <cell r="X216">
            <v>2</v>
          </cell>
          <cell r="Y216">
            <v>3</v>
          </cell>
          <cell r="Z216">
            <v>2</v>
          </cell>
          <cell r="AA216">
            <v>2</v>
          </cell>
          <cell r="AB216">
            <v>4</v>
          </cell>
        </row>
        <row r="217">
          <cell r="A217">
            <v>6604000</v>
          </cell>
          <cell r="B217">
            <v>1</v>
          </cell>
          <cell r="C217" t="str">
            <v xml:space="preserve">HARTFORD </v>
          </cell>
          <cell r="D217">
            <v>303.43</v>
          </cell>
          <cell r="E217">
            <v>0.79384600000000005</v>
          </cell>
          <cell r="F217">
            <v>0.14461538461538462</v>
          </cell>
          <cell r="G217">
            <v>0.64611510791366911</v>
          </cell>
          <cell r="H217">
            <v>0.76935251798561155</v>
          </cell>
          <cell r="I217">
            <v>5666.574284217877</v>
          </cell>
          <cell r="J217">
            <v>4784.2779121785843</v>
          </cell>
          <cell r="K217">
            <v>5160.7965955553082</v>
          </cell>
          <cell r="L217">
            <v>6957.4060897514546</v>
          </cell>
          <cell r="M217">
            <v>6957.4085433177124</v>
          </cell>
          <cell r="N217">
            <v>7889.071041511309</v>
          </cell>
          <cell r="O217">
            <v>8171.9385423984604</v>
          </cell>
          <cell r="P217">
            <v>8526.2774709378773</v>
          </cell>
          <cell r="Q217">
            <v>9205.0548780487825</v>
          </cell>
          <cell r="R217">
            <v>10174.739288886167</v>
          </cell>
          <cell r="S217">
            <v>11079.00047798101</v>
          </cell>
          <cell r="T217">
            <v>9524.6208296014338</v>
          </cell>
          <cell r="U217">
            <v>9808.2088642830622</v>
          </cell>
          <cell r="V217">
            <v>10404.654615562074</v>
          </cell>
          <cell r="W217">
            <v>1</v>
          </cell>
          <cell r="X217">
            <v>1</v>
          </cell>
          <cell r="Y217">
            <v>3</v>
          </cell>
          <cell r="Z217">
            <v>5</v>
          </cell>
          <cell r="AA217">
            <v>2</v>
          </cell>
          <cell r="AB217">
            <v>3</v>
          </cell>
        </row>
        <row r="218">
          <cell r="A218">
            <v>6605000</v>
          </cell>
          <cell r="B218">
            <v>1</v>
          </cell>
          <cell r="C218" t="str">
            <v xml:space="preserve">LAVACA </v>
          </cell>
          <cell r="D218">
            <v>814.83</v>
          </cell>
          <cell r="E218">
            <v>0.51236700000000002</v>
          </cell>
          <cell r="F218">
            <v>0.11189634864546526</v>
          </cell>
          <cell r="G218">
            <v>0.74615789473684213</v>
          </cell>
          <cell r="H218">
            <v>0.85021052631578953</v>
          </cell>
          <cell r="I218">
            <v>4947.5938066675963</v>
          </cell>
          <cell r="J218">
            <v>5186.670769714271</v>
          </cell>
          <cell r="K218">
            <v>5422.3798358733875</v>
          </cell>
          <cell r="L218">
            <v>6015.9910332995196</v>
          </cell>
          <cell r="M218">
            <v>6015.9910332995205</v>
          </cell>
          <cell r="N218">
            <v>6577.1132390562816</v>
          </cell>
          <cell r="O218">
            <v>6807.9941136355474</v>
          </cell>
          <cell r="P218">
            <v>7641.0319397283538</v>
          </cell>
          <cell r="Q218">
            <v>7450.786959061481</v>
          </cell>
          <cell r="R218">
            <v>8671.2308969251189</v>
          </cell>
          <cell r="S218">
            <v>8907.8257352300589</v>
          </cell>
          <cell r="T218">
            <v>8664.4877955617994</v>
          </cell>
          <cell r="U218">
            <v>8505.0294657002778</v>
          </cell>
          <cell r="V218">
            <v>8508.4173263134635</v>
          </cell>
          <cell r="W218">
            <v>3</v>
          </cell>
          <cell r="X218">
            <v>3</v>
          </cell>
          <cell r="Y218">
            <v>3</v>
          </cell>
          <cell r="Z218">
            <v>2</v>
          </cell>
          <cell r="AA218">
            <v>4</v>
          </cell>
          <cell r="AB218">
            <v>5</v>
          </cell>
        </row>
        <row r="219">
          <cell r="A219">
            <v>6606000</v>
          </cell>
          <cell r="B219">
            <v>1</v>
          </cell>
          <cell r="C219" t="str">
            <v xml:space="preserve">MANSFIELD </v>
          </cell>
          <cell r="D219">
            <v>810.22</v>
          </cell>
          <cell r="E219">
            <v>0.613873</v>
          </cell>
          <cell r="F219">
            <v>8.0924855491329481E-2</v>
          </cell>
          <cell r="G219">
            <v>0.724046997389034</v>
          </cell>
          <cell r="H219">
            <v>0.75310704960835517</v>
          </cell>
          <cell r="I219">
            <v>4714.0125645962107</v>
          </cell>
          <cell r="J219">
            <v>5271.2286278229212</v>
          </cell>
          <cell r="K219">
            <v>6330.9209445022734</v>
          </cell>
          <cell r="L219">
            <v>6403.6221253383455</v>
          </cell>
          <cell r="M219">
            <v>6403.6231584602347</v>
          </cell>
          <cell r="N219">
            <v>7253.0521385211086</v>
          </cell>
          <cell r="O219">
            <v>7805.5647663215132</v>
          </cell>
          <cell r="P219">
            <v>8726.6694109374148</v>
          </cell>
          <cell r="Q219">
            <v>8680.6884386096372</v>
          </cell>
          <cell r="R219">
            <v>8799.2365443407834</v>
          </cell>
          <cell r="S219">
            <v>7684.4524158456034</v>
          </cell>
          <cell r="T219">
            <v>8567.8551880597006</v>
          </cell>
          <cell r="U219">
            <v>8962.1758869624246</v>
          </cell>
          <cell r="V219">
            <v>8961.5304485201541</v>
          </cell>
          <cell r="W219">
            <v>3</v>
          </cell>
          <cell r="X219">
            <v>3</v>
          </cell>
          <cell r="Y219">
            <v>2</v>
          </cell>
          <cell r="Z219">
            <v>3</v>
          </cell>
          <cell r="AA219">
            <v>3</v>
          </cell>
          <cell r="AB219">
            <v>2</v>
          </cell>
        </row>
        <row r="220">
          <cell r="A220">
            <v>6701000</v>
          </cell>
          <cell r="B220">
            <v>4</v>
          </cell>
          <cell r="C220" t="str">
            <v xml:space="preserve">DEQUEEN </v>
          </cell>
          <cell r="D220">
            <v>2304.75</v>
          </cell>
          <cell r="E220">
            <v>0.76174799999999998</v>
          </cell>
          <cell r="F220">
            <v>0.68095630667765872</v>
          </cell>
          <cell r="G220">
            <v>0.8434530386740331</v>
          </cell>
          <cell r="H220">
            <v>0.84047882136279928</v>
          </cell>
          <cell r="I220">
            <v>4375.2472157524553</v>
          </cell>
          <cell r="J220">
            <v>5433.7357228094106</v>
          </cell>
          <cell r="K220">
            <v>5230.1568216917676</v>
          </cell>
          <cell r="L220">
            <v>5285.1479661580515</v>
          </cell>
          <cell r="M220">
            <v>5285.1479661580524</v>
          </cell>
          <cell r="N220">
            <v>6703.6521456700902</v>
          </cell>
          <cell r="O220">
            <v>7253.3187335137463</v>
          </cell>
          <cell r="P220">
            <v>7502.916207037435</v>
          </cell>
          <cell r="Q220">
            <v>7886.6956542034259</v>
          </cell>
          <cell r="R220">
            <v>9085.3798106746199</v>
          </cell>
          <cell r="S220">
            <v>9206.3448275862065</v>
          </cell>
          <cell r="T220">
            <v>9283.114121006698</v>
          </cell>
          <cell r="U220">
            <v>9505.9161171774704</v>
          </cell>
          <cell r="V220">
            <v>9145.211753986332</v>
          </cell>
          <cell r="W220">
            <v>5</v>
          </cell>
          <cell r="X220">
            <v>4</v>
          </cell>
          <cell r="Y220">
            <v>5</v>
          </cell>
          <cell r="Z220">
            <v>4</v>
          </cell>
          <cell r="AA220">
            <v>5</v>
          </cell>
          <cell r="AB220">
            <v>5</v>
          </cell>
        </row>
        <row r="221">
          <cell r="A221">
            <v>6703000</v>
          </cell>
          <cell r="B221">
            <v>4</v>
          </cell>
          <cell r="C221" t="str">
            <v xml:space="preserve">HORATIO </v>
          </cell>
          <cell r="D221">
            <v>686.29</v>
          </cell>
          <cell r="E221">
            <v>0.735537</v>
          </cell>
          <cell r="F221">
            <v>0.29043683589138136</v>
          </cell>
          <cell r="G221">
            <v>0.68676392572944289</v>
          </cell>
          <cell r="H221">
            <v>0.79488063660477448</v>
          </cell>
          <cell r="I221">
            <v>4531.2410213933508</v>
          </cell>
          <cell r="J221">
            <v>5501.1715073827681</v>
          </cell>
          <cell r="K221">
            <v>5974.3903611369242</v>
          </cell>
          <cell r="L221">
            <v>5628.5633658286306</v>
          </cell>
          <cell r="M221">
            <v>5628.5633658286297</v>
          </cell>
          <cell r="N221">
            <v>7350.8863621537694</v>
          </cell>
          <cell r="O221">
            <v>7891.2542386587238</v>
          </cell>
          <cell r="P221">
            <v>7535.6454977657695</v>
          </cell>
          <cell r="Q221">
            <v>7264.0709692348928</v>
          </cell>
          <cell r="R221">
            <v>8035.1481377443524</v>
          </cell>
          <cell r="S221">
            <v>8410.9101479386227</v>
          </cell>
          <cell r="T221">
            <v>8604.7201123609411</v>
          </cell>
          <cell r="U221">
            <v>9091.2294134938602</v>
          </cell>
          <cell r="V221">
            <v>10123.390010054061</v>
          </cell>
          <cell r="W221">
            <v>2</v>
          </cell>
          <cell r="X221">
            <v>1</v>
          </cell>
          <cell r="Y221">
            <v>4</v>
          </cell>
          <cell r="Z221">
            <v>4</v>
          </cell>
          <cell r="AA221">
            <v>2</v>
          </cell>
          <cell r="AB221">
            <v>3</v>
          </cell>
        </row>
        <row r="222">
          <cell r="A222">
            <v>6802000</v>
          </cell>
          <cell r="B222">
            <v>2</v>
          </cell>
          <cell r="C222" t="str">
            <v xml:space="preserve">CAVE CITY </v>
          </cell>
          <cell r="D222">
            <v>1209.42</v>
          </cell>
          <cell r="E222">
            <v>0.72274099999999997</v>
          </cell>
          <cell r="F222">
            <v>4.7507788161993768E-2</v>
          </cell>
          <cell r="G222">
            <v>0.71323321554770325</v>
          </cell>
          <cell r="H222">
            <v>0.78339222614840986</v>
          </cell>
          <cell r="I222">
            <v>4966.4843320220461</v>
          </cell>
          <cell r="J222">
            <v>6457.0586659523178</v>
          </cell>
          <cell r="K222">
            <v>5857.110100810437</v>
          </cell>
          <cell r="L222">
            <v>5639.1365984794393</v>
          </cell>
          <cell r="M222">
            <v>5639.1365984794393</v>
          </cell>
          <cell r="N222">
            <v>6924.8897894350985</v>
          </cell>
          <cell r="O222">
            <v>7042.3786346809311</v>
          </cell>
          <cell r="P222">
            <v>7343.8094606790028</v>
          </cell>
          <cell r="Q222">
            <v>7310.2602646840633</v>
          </cell>
          <cell r="R222">
            <v>8351.1905140243161</v>
          </cell>
          <cell r="S222">
            <v>8205.1222348698921</v>
          </cell>
          <cell r="T222">
            <v>8449.4253048659539</v>
          </cell>
          <cell r="U222">
            <v>8719.0441927799748</v>
          </cell>
          <cell r="V222">
            <v>8775.2009558300651</v>
          </cell>
          <cell r="W222">
            <v>4</v>
          </cell>
          <cell r="X222">
            <v>3</v>
          </cell>
          <cell r="Y222">
            <v>1</v>
          </cell>
          <cell r="Z222">
            <v>4</v>
          </cell>
          <cell r="AA222">
            <v>3</v>
          </cell>
          <cell r="AB222">
            <v>3</v>
          </cell>
        </row>
        <row r="223">
          <cell r="A223">
            <v>6804000</v>
          </cell>
          <cell r="B223">
            <v>2</v>
          </cell>
          <cell r="C223" t="str">
            <v xml:space="preserve">HIGHLAND </v>
          </cell>
          <cell r="D223">
            <v>1489.66</v>
          </cell>
          <cell r="E223">
            <v>0.64779900000000001</v>
          </cell>
          <cell r="F223">
            <v>5.0943396226415097E-2</v>
          </cell>
          <cell r="G223">
            <v>0.76545081967213124</v>
          </cell>
          <cell r="H223">
            <v>0.78948087431693992</v>
          </cell>
          <cell r="I223">
            <v>4911.855445445517</v>
          </cell>
          <cell r="J223">
            <v>6771.5721880825795</v>
          </cell>
          <cell r="K223">
            <v>7151.9526325481247</v>
          </cell>
          <cell r="L223">
            <v>5227.2161581877317</v>
          </cell>
          <cell r="M223">
            <v>5227.2155153572212</v>
          </cell>
          <cell r="N223">
            <v>6706.6579982960766</v>
          </cell>
          <cell r="O223">
            <v>7135.0727181578613</v>
          </cell>
          <cell r="P223">
            <v>7061.1956989101918</v>
          </cell>
          <cell r="Q223">
            <v>7080.9431326302247</v>
          </cell>
          <cell r="R223">
            <v>7871.5022260956503</v>
          </cell>
          <cell r="S223">
            <v>8296.9337772574272</v>
          </cell>
          <cell r="T223">
            <v>8475.3380945063909</v>
          </cell>
          <cell r="U223">
            <v>8627.3126898632636</v>
          </cell>
          <cell r="V223">
            <v>8348.0466616543363</v>
          </cell>
          <cell r="W223">
            <v>4</v>
          </cell>
          <cell r="X223">
            <v>4</v>
          </cell>
          <cell r="Y223">
            <v>2</v>
          </cell>
          <cell r="Z223">
            <v>3</v>
          </cell>
          <cell r="AA223">
            <v>4</v>
          </cell>
          <cell r="AB223">
            <v>3</v>
          </cell>
        </row>
        <row r="224">
          <cell r="A224">
            <v>6901000</v>
          </cell>
          <cell r="B224">
            <v>2</v>
          </cell>
          <cell r="C224" t="str">
            <v xml:space="preserve">MOUNTAIN VIEW </v>
          </cell>
          <cell r="D224">
            <v>1592.38</v>
          </cell>
          <cell r="E224">
            <v>0.65459900000000004</v>
          </cell>
          <cell r="F224">
            <v>4.2729970326409496E-2</v>
          </cell>
          <cell r="G224">
            <v>0.76557768924302794</v>
          </cell>
          <cell r="H224">
            <v>0.80152722443559099</v>
          </cell>
          <cell r="I224">
            <v>4957.2235434007134</v>
          </cell>
          <cell r="J224">
            <v>5035.1397230527955</v>
          </cell>
          <cell r="K224">
            <v>5286.3119686694054</v>
          </cell>
          <cell r="L224">
            <v>5451.5812711777389</v>
          </cell>
          <cell r="M224">
            <v>5451.5804155115165</v>
          </cell>
          <cell r="N224">
            <v>7201.655810846577</v>
          </cell>
          <cell r="O224">
            <v>7735.8870273513403</v>
          </cell>
          <cell r="P224">
            <v>7698.3335652935912</v>
          </cell>
          <cell r="Q224">
            <v>7767.715458522006</v>
          </cell>
          <cell r="R224">
            <v>8491.3129960066708</v>
          </cell>
          <cell r="S224">
            <v>8308.1330459094661</v>
          </cell>
          <cell r="T224">
            <v>8619.5795569136753</v>
          </cell>
          <cell r="U224">
            <v>8476.7236282559534</v>
          </cell>
          <cell r="V224">
            <v>8900.6365314811774</v>
          </cell>
          <cell r="W224">
            <v>4</v>
          </cell>
          <cell r="X224">
            <v>4</v>
          </cell>
          <cell r="Y224">
            <v>1</v>
          </cell>
          <cell r="Z224">
            <v>3</v>
          </cell>
          <cell r="AA224">
            <v>4</v>
          </cell>
          <cell r="AB224">
            <v>4</v>
          </cell>
        </row>
        <row r="225">
          <cell r="A225">
            <v>7001000</v>
          </cell>
          <cell r="B225">
            <v>4</v>
          </cell>
          <cell r="C225" t="str">
            <v xml:space="preserve">EL DORADO </v>
          </cell>
          <cell r="D225">
            <v>4252.82</v>
          </cell>
          <cell r="E225">
            <v>0.62666100000000002</v>
          </cell>
          <cell r="F225">
            <v>0.60053144375553591</v>
          </cell>
          <cell r="G225">
            <v>0.70223851417399796</v>
          </cell>
          <cell r="H225">
            <v>0.77474584555229731</v>
          </cell>
          <cell r="I225">
            <v>5348.8694178187816</v>
          </cell>
          <cell r="J225">
            <v>5750.8895346992958</v>
          </cell>
          <cell r="K225">
            <v>5759.0576420210682</v>
          </cell>
          <cell r="L225">
            <v>6056.2828954806164</v>
          </cell>
          <cell r="M225">
            <v>6056.2828954806164</v>
          </cell>
          <cell r="N225">
            <v>7196.4601025312541</v>
          </cell>
          <cell r="O225">
            <v>7585.1500975707568</v>
          </cell>
          <cell r="P225">
            <v>7587.6297013969588</v>
          </cell>
          <cell r="Q225">
            <v>7923.7313962440221</v>
          </cell>
          <cell r="R225">
            <v>8719.3862736792562</v>
          </cell>
          <cell r="S225">
            <v>8471.5618700557461</v>
          </cell>
          <cell r="T225">
            <v>8860.6020423347345</v>
          </cell>
          <cell r="U225">
            <v>8435.0132160483663</v>
          </cell>
          <cell r="V225">
            <v>8355.748268207919</v>
          </cell>
          <cell r="W225">
            <v>5</v>
          </cell>
          <cell r="X225">
            <v>5</v>
          </cell>
          <cell r="Y225">
            <v>5</v>
          </cell>
          <cell r="Z225">
            <v>3</v>
          </cell>
          <cell r="AA225">
            <v>3</v>
          </cell>
          <cell r="AB225">
            <v>3</v>
          </cell>
        </row>
        <row r="226">
          <cell r="A226">
            <v>7003000</v>
          </cell>
          <cell r="B226">
            <v>4</v>
          </cell>
          <cell r="C226" t="str">
            <v xml:space="preserve">JUNCTION CITY </v>
          </cell>
          <cell r="D226">
            <v>515.36</v>
          </cell>
          <cell r="E226">
            <v>0.62476500000000001</v>
          </cell>
          <cell r="F226">
            <v>0.30956848030018763</v>
          </cell>
          <cell r="G226">
            <v>0.60315217391304354</v>
          </cell>
          <cell r="H226">
            <v>0.68644927536231892</v>
          </cell>
          <cell r="I226">
            <v>5660.1775469328177</v>
          </cell>
          <cell r="J226">
            <v>5874.4471331585664</v>
          </cell>
          <cell r="K226">
            <v>6058.4600236970773</v>
          </cell>
          <cell r="L226">
            <v>6277.2235843933577</v>
          </cell>
          <cell r="M226">
            <v>6277.2252299692273</v>
          </cell>
          <cell r="N226">
            <v>7403.4664842681259</v>
          </cell>
          <cell r="O226">
            <v>8034.5757540679988</v>
          </cell>
          <cell r="P226">
            <v>8634.8448983852995</v>
          </cell>
          <cell r="Q226">
            <v>8254.406875385901</v>
          </cell>
          <cell r="R226">
            <v>9597.4098417465648</v>
          </cell>
          <cell r="S226">
            <v>11369.343441211131</v>
          </cell>
          <cell r="T226">
            <v>10208.902145041855</v>
          </cell>
          <cell r="U226">
            <v>9104.7195373406903</v>
          </cell>
          <cell r="V226">
            <v>10704.363047190311</v>
          </cell>
          <cell r="W226">
            <v>2</v>
          </cell>
          <cell r="X226">
            <v>3</v>
          </cell>
          <cell r="Y226">
            <v>4</v>
          </cell>
          <cell r="Z226">
            <v>3</v>
          </cell>
          <cell r="AA226">
            <v>1</v>
          </cell>
          <cell r="AB226">
            <v>2</v>
          </cell>
        </row>
        <row r="227">
          <cell r="A227">
            <v>7007000</v>
          </cell>
          <cell r="B227">
            <v>4</v>
          </cell>
          <cell r="C227" t="str">
            <v>PARKERS CHAPEL .</v>
          </cell>
          <cell r="D227">
            <v>692.16</v>
          </cell>
          <cell r="E227">
            <v>0.38980700000000001</v>
          </cell>
          <cell r="F227">
            <v>0.12534435261707988</v>
          </cell>
          <cell r="G227">
            <v>0.80237499999999984</v>
          </cell>
          <cell r="H227">
            <v>0.87093750000000014</v>
          </cell>
          <cell r="I227">
            <v>5038.5835260296235</v>
          </cell>
          <cell r="J227">
            <v>5088.2935037668276</v>
          </cell>
          <cell r="K227">
            <v>5219.1407650926476</v>
          </cell>
          <cell r="L227">
            <v>6205.5414222435056</v>
          </cell>
          <cell r="M227">
            <v>6205.5429187118398</v>
          </cell>
          <cell r="N227">
            <v>6733.156938286993</v>
          </cell>
          <cell r="O227">
            <v>6555.5498770039867</v>
          </cell>
          <cell r="P227">
            <v>7348.2433427213255</v>
          </cell>
          <cell r="Q227">
            <v>7538.2681231831393</v>
          </cell>
          <cell r="R227">
            <v>7848.4039194338593</v>
          </cell>
          <cell r="S227">
            <v>8355.403537514514</v>
          </cell>
          <cell r="T227">
            <v>8145.4307054340516</v>
          </cell>
          <cell r="U227">
            <v>7953.0307457716781</v>
          </cell>
          <cell r="V227">
            <v>7863.633625173371</v>
          </cell>
          <cell r="W227">
            <v>2</v>
          </cell>
          <cell r="X227">
            <v>3</v>
          </cell>
          <cell r="Y227">
            <v>3</v>
          </cell>
          <cell r="Z227">
            <v>1</v>
          </cell>
          <cell r="AA227">
            <v>5</v>
          </cell>
          <cell r="AB227">
            <v>5</v>
          </cell>
        </row>
        <row r="228">
          <cell r="A228">
            <v>7008000</v>
          </cell>
          <cell r="B228">
            <v>4</v>
          </cell>
          <cell r="C228" t="str">
            <v xml:space="preserve">NORPHLET </v>
          </cell>
          <cell r="D228">
            <v>371.62</v>
          </cell>
          <cell r="E228">
            <v>0.56298199999999998</v>
          </cell>
          <cell r="F228">
            <v>0.2236503856041131</v>
          </cell>
          <cell r="G228">
            <v>0.65186335403726714</v>
          </cell>
          <cell r="H228">
            <v>0.66689440993788818</v>
          </cell>
          <cell r="I228">
            <v>4902.8935725353303</v>
          </cell>
          <cell r="J228">
            <v>5582.6984747751276</v>
          </cell>
          <cell r="K228">
            <v>5969.4138607518917</v>
          </cell>
          <cell r="L228">
            <v>6251.9863768406285</v>
          </cell>
          <cell r="M228">
            <v>6251.9863768406294</v>
          </cell>
          <cell r="N228">
            <v>7015.4920210705714</v>
          </cell>
          <cell r="O228">
            <v>7650.3542980254188</v>
          </cell>
          <cell r="P228">
            <v>8454.1650426573124</v>
          </cell>
          <cell r="Q228">
            <v>8590.5782234280996</v>
          </cell>
          <cell r="R228">
            <v>9937.6075624082223</v>
          </cell>
          <cell r="S228">
            <v>10120.222542767486</v>
          </cell>
          <cell r="T228">
            <v>9948.4623993518017</v>
          </cell>
          <cell r="U228">
            <v>9414.8448757109763</v>
          </cell>
          <cell r="V228">
            <v>10276.450137236963</v>
          </cell>
          <cell r="W228">
            <v>1</v>
          </cell>
          <cell r="X228">
            <v>2</v>
          </cell>
          <cell r="Y228">
            <v>3</v>
          </cell>
          <cell r="Z228">
            <v>2</v>
          </cell>
          <cell r="AA228">
            <v>2</v>
          </cell>
          <cell r="AB228">
            <v>1</v>
          </cell>
        </row>
        <row r="229">
          <cell r="A229">
            <v>7008000</v>
          </cell>
          <cell r="B229">
            <v>4</v>
          </cell>
          <cell r="C229" t="str">
            <v xml:space="preserve">SMACKOVER </v>
          </cell>
          <cell r="D229">
            <v>773.15</v>
          </cell>
          <cell r="E229">
            <v>0.51449299999999998</v>
          </cell>
          <cell r="F229">
            <v>0.24516908212560387</v>
          </cell>
          <cell r="G229">
            <v>0.71889784946236568</v>
          </cell>
          <cell r="H229">
            <v>0.79561827956989251</v>
          </cell>
          <cell r="I229">
            <v>5244.855357830219</v>
          </cell>
          <cell r="J229">
            <v>5131.514394412583</v>
          </cell>
          <cell r="K229">
            <v>5773.0381072344562</v>
          </cell>
          <cell r="L229">
            <v>6243.8094210826375</v>
          </cell>
          <cell r="M229">
            <v>10353.752778252692</v>
          </cell>
          <cell r="N229">
            <v>7872.9482852822712</v>
          </cell>
          <cell r="O229">
            <v>7655.3123976507386</v>
          </cell>
          <cell r="P229">
            <v>7887.2687430888318</v>
          </cell>
          <cell r="Q229">
            <v>8179.1074971559983</v>
          </cell>
          <cell r="R229">
            <v>8292.5345137133554</v>
          </cell>
          <cell r="S229">
            <v>8774.4317259134568</v>
          </cell>
          <cell r="T229">
            <v>9109.5327980802376</v>
          </cell>
          <cell r="U229">
            <v>9312.6062651549892</v>
          </cell>
          <cell r="V229">
            <v>8874.6466144991282</v>
          </cell>
          <cell r="W229">
            <v>3</v>
          </cell>
          <cell r="X229">
            <v>4</v>
          </cell>
          <cell r="Y229">
            <v>4</v>
          </cell>
          <cell r="Z229">
            <v>2</v>
          </cell>
          <cell r="AA229">
            <v>3</v>
          </cell>
          <cell r="AB229">
            <v>4</v>
          </cell>
        </row>
        <row r="230">
          <cell r="A230">
            <v>7009000</v>
          </cell>
          <cell r="B230">
            <v>4</v>
          </cell>
          <cell r="C230" t="str">
            <v xml:space="preserve">STRONG-HUTTIG </v>
          </cell>
          <cell r="D230">
            <v>364.15</v>
          </cell>
          <cell r="E230">
            <v>0.89147299999999996</v>
          </cell>
          <cell r="F230">
            <v>0.67183462532299743</v>
          </cell>
          <cell r="G230">
            <v>0.54480263157894737</v>
          </cell>
          <cell r="H230">
            <v>0.5909210526315789</v>
          </cell>
          <cell r="I230">
            <v>5922.6759001692371</v>
          </cell>
          <cell r="J230">
            <v>6376.9053403055132</v>
          </cell>
          <cell r="K230">
            <v>6817.9977527118717</v>
          </cell>
          <cell r="L230">
            <v>7691.7127461822629</v>
          </cell>
          <cell r="M230">
            <v>8369.4908350305504</v>
          </cell>
          <cell r="N230">
            <v>8861.4749492321353</v>
          </cell>
          <cell r="O230">
            <v>9609.4969205834677</v>
          </cell>
          <cell r="P230">
            <v>10018.413842391679</v>
          </cell>
          <cell r="Q230">
            <v>10492.842499999999</v>
          </cell>
          <cell r="R230">
            <v>13118.380955596067</v>
          </cell>
          <cell r="S230">
            <v>13135.090100348731</v>
          </cell>
          <cell r="T230">
            <v>10402.722455068551</v>
          </cell>
          <cell r="U230">
            <v>11524.102625298328</v>
          </cell>
          <cell r="V230">
            <v>12124.358643416175</v>
          </cell>
          <cell r="W230">
            <v>1</v>
          </cell>
          <cell r="X230">
            <v>2</v>
          </cell>
          <cell r="Y230">
            <v>5</v>
          </cell>
          <cell r="Z230">
            <v>5</v>
          </cell>
          <cell r="AA230">
            <v>1</v>
          </cell>
          <cell r="AB230">
            <v>1</v>
          </cell>
        </row>
        <row r="231">
          <cell r="A231">
            <v>7102000</v>
          </cell>
          <cell r="B231">
            <v>1</v>
          </cell>
          <cell r="C231" t="str">
            <v xml:space="preserve">CLINTON </v>
          </cell>
          <cell r="D231">
            <v>1231.54</v>
          </cell>
          <cell r="E231">
            <v>0.70583799999999997</v>
          </cell>
          <cell r="F231">
            <v>7.1266110689916604E-2</v>
          </cell>
          <cell r="G231">
            <v>0.78328571428571425</v>
          </cell>
          <cell r="H231">
            <v>0.84444444444444444</v>
          </cell>
          <cell r="I231">
            <v>4912.0727215461202</v>
          </cell>
          <cell r="J231">
            <v>5695.7041514578086</v>
          </cell>
          <cell r="K231">
            <v>5994.0530011972623</v>
          </cell>
          <cell r="L231">
            <v>6927.2765610245788</v>
          </cell>
          <cell r="M231">
            <v>6927.2774777913255</v>
          </cell>
          <cell r="N231">
            <v>8618.4974980333009</v>
          </cell>
          <cell r="O231">
            <v>8051.130675215717</v>
          </cell>
          <cell r="P231">
            <v>7189.3239438938472</v>
          </cell>
          <cell r="Q231">
            <v>7284.8092385819846</v>
          </cell>
          <cell r="R231">
            <v>9114.613754391632</v>
          </cell>
          <cell r="S231">
            <v>9526.6667731884645</v>
          </cell>
          <cell r="T231">
            <v>9692.7078948602884</v>
          </cell>
          <cell r="U231">
            <v>10116.906889332566</v>
          </cell>
          <cell r="V231">
            <v>10036.907424850189</v>
          </cell>
          <cell r="W231">
            <v>4</v>
          </cell>
          <cell r="X231">
            <v>5</v>
          </cell>
          <cell r="Y231">
            <v>2</v>
          </cell>
          <cell r="Z231">
            <v>4</v>
          </cell>
          <cell r="AA231">
            <v>4</v>
          </cell>
          <cell r="AB231">
            <v>5</v>
          </cell>
        </row>
        <row r="232">
          <cell r="A232">
            <v>7104000</v>
          </cell>
          <cell r="B232">
            <v>1</v>
          </cell>
          <cell r="C232" t="str">
            <v xml:space="preserve">SHIRLEY </v>
          </cell>
          <cell r="D232">
            <v>392.45</v>
          </cell>
          <cell r="E232">
            <v>0.75598100000000001</v>
          </cell>
          <cell r="F232">
            <v>4.5454545454545456E-2</v>
          </cell>
          <cell r="G232">
            <v>0.75160919540229887</v>
          </cell>
          <cell r="H232">
            <v>0.73557471264367813</v>
          </cell>
          <cell r="I232">
            <v>5242.0054834116172</v>
          </cell>
          <cell r="J232">
            <v>5747.1075259662866</v>
          </cell>
          <cell r="K232">
            <v>5966.9329773669106</v>
          </cell>
          <cell r="L232">
            <v>6243.0118110236226</v>
          </cell>
          <cell r="M232">
            <v>6243.0118110236226</v>
          </cell>
          <cell r="N232">
            <v>7685.8040623560128</v>
          </cell>
          <cell r="O232">
            <v>8538.5921805920589</v>
          </cell>
          <cell r="P232">
            <v>8410.0051009871531</v>
          </cell>
          <cell r="Q232">
            <v>8244.0568851099124</v>
          </cell>
          <cell r="R232">
            <v>9239.1980166199901</v>
          </cell>
          <cell r="S232">
            <v>10221.185501993476</v>
          </cell>
          <cell r="T232">
            <v>10319.210255526561</v>
          </cell>
          <cell r="U232">
            <v>12032.452055493215</v>
          </cell>
          <cell r="V232">
            <v>11070.250248439292</v>
          </cell>
          <cell r="W232">
            <v>1</v>
          </cell>
          <cell r="X232">
            <v>4</v>
          </cell>
          <cell r="Y232">
            <v>1</v>
          </cell>
          <cell r="Z232">
            <v>4</v>
          </cell>
          <cell r="AA232">
            <v>4</v>
          </cell>
          <cell r="AB232">
            <v>2</v>
          </cell>
        </row>
        <row r="233">
          <cell r="A233">
            <v>7105000</v>
          </cell>
          <cell r="B233">
            <v>1</v>
          </cell>
          <cell r="C233" t="str">
            <v>SOUTH SIDE (VANBUREN)</v>
          </cell>
          <cell r="D233">
            <v>458.23</v>
          </cell>
          <cell r="E233">
            <v>0.55257699999999998</v>
          </cell>
          <cell r="F233">
            <v>5.7731958762886601E-2</v>
          </cell>
          <cell r="G233">
            <v>0.68814977973568292</v>
          </cell>
          <cell r="H233">
            <v>0.79726872246696046</v>
          </cell>
          <cell r="I233">
            <v>5607.0055210638247</v>
          </cell>
          <cell r="J233">
            <v>5814.9135664094492</v>
          </cell>
          <cell r="K233">
            <v>5753.7097607161295</v>
          </cell>
          <cell r="L233">
            <v>6065.8371775713085</v>
          </cell>
          <cell r="M233">
            <v>6065.8393433391802</v>
          </cell>
          <cell r="N233">
            <v>7471.1727483653231</v>
          </cell>
          <cell r="O233">
            <v>7053.4290622060444</v>
          </cell>
          <cell r="P233">
            <v>7707.3186399000278</v>
          </cell>
          <cell r="Q233">
            <v>8423.6550253596943</v>
          </cell>
          <cell r="R233">
            <v>9853.2473241746975</v>
          </cell>
          <cell r="S233">
            <v>10376.609056069316</v>
          </cell>
          <cell r="T233">
            <v>11252.036648349378</v>
          </cell>
          <cell r="U233">
            <v>12172.387020225111</v>
          </cell>
          <cell r="V233">
            <v>13841.406760796979</v>
          </cell>
          <cell r="W233">
            <v>1</v>
          </cell>
          <cell r="X233">
            <v>5</v>
          </cell>
          <cell r="Y233">
            <v>2</v>
          </cell>
          <cell r="Z233">
            <v>2</v>
          </cell>
          <cell r="AA233">
            <v>2</v>
          </cell>
          <cell r="AB233">
            <v>4</v>
          </cell>
        </row>
        <row r="234">
          <cell r="A234">
            <v>7201000</v>
          </cell>
          <cell r="B234">
            <v>1</v>
          </cell>
          <cell r="C234" t="str">
            <v xml:space="preserve">ELKINS </v>
          </cell>
          <cell r="D234">
            <v>1055.8800000000001</v>
          </cell>
          <cell r="E234">
            <v>0.46448099999999998</v>
          </cell>
          <cell r="F234">
            <v>0.10018214936247723</v>
          </cell>
          <cell r="G234">
            <v>0.74167938931297717</v>
          </cell>
          <cell r="H234">
            <v>0.80101145038167942</v>
          </cell>
          <cell r="I234">
            <v>4863.5731543330667</v>
          </cell>
          <cell r="J234">
            <v>5110.1444328291336</v>
          </cell>
          <cell r="K234">
            <v>5518.2184351576789</v>
          </cell>
          <cell r="L234">
            <v>5542.7842241449007</v>
          </cell>
          <cell r="M234">
            <v>5542.7832133904749</v>
          </cell>
          <cell r="N234">
            <v>6665.0304832505508</v>
          </cell>
          <cell r="O234">
            <v>7152.0558084324848</v>
          </cell>
          <cell r="P234">
            <v>7331.8811485596971</v>
          </cell>
          <cell r="Q234">
            <v>7252.5448433141628</v>
          </cell>
          <cell r="R234">
            <v>7381.1519905881505</v>
          </cell>
          <cell r="S234">
            <v>7470.32115003125</v>
          </cell>
          <cell r="T234">
            <v>7583.4023083790335</v>
          </cell>
          <cell r="U234">
            <v>7914.836423641801</v>
          </cell>
          <cell r="V234">
            <v>8461.3362029776108</v>
          </cell>
          <cell r="W234">
            <v>3</v>
          </cell>
          <cell r="X234">
            <v>3</v>
          </cell>
          <cell r="Y234">
            <v>3</v>
          </cell>
          <cell r="Z234">
            <v>1</v>
          </cell>
          <cell r="AA234">
            <v>3</v>
          </cell>
          <cell r="AB234">
            <v>4</v>
          </cell>
        </row>
        <row r="235">
          <cell r="A235">
            <v>7202000</v>
          </cell>
          <cell r="B235">
            <v>1</v>
          </cell>
          <cell r="C235" t="str">
            <v xml:space="preserve">FARMINGTON </v>
          </cell>
          <cell r="D235">
            <v>2196.29</v>
          </cell>
          <cell r="E235">
            <v>0.41616199999999998</v>
          </cell>
          <cell r="F235">
            <v>0.15125324114088159</v>
          </cell>
          <cell r="G235">
            <v>0.84583015267175587</v>
          </cell>
          <cell r="H235">
            <v>0.8440458015267176</v>
          </cell>
          <cell r="I235">
            <v>5164.5943680095661</v>
          </cell>
          <cell r="J235">
            <v>5338.6357876061338</v>
          </cell>
          <cell r="K235">
            <v>5374.9868761653061</v>
          </cell>
          <cell r="L235">
            <v>5750.7612581850317</v>
          </cell>
          <cell r="M235">
            <v>5750.7624059546288</v>
          </cell>
          <cell r="N235">
            <v>6795.6648026130824</v>
          </cell>
          <cell r="O235">
            <v>7019.836537377796</v>
          </cell>
          <cell r="P235">
            <v>7373.8905604459233</v>
          </cell>
          <cell r="Q235">
            <v>7457.2893069906104</v>
          </cell>
          <cell r="R235">
            <v>8058.877454390079</v>
          </cell>
          <cell r="S235">
            <v>7935.1483534905428</v>
          </cell>
          <cell r="T235">
            <v>7652.3058127003105</v>
          </cell>
          <cell r="U235">
            <v>7527.3393882370146</v>
          </cell>
          <cell r="V235">
            <v>7678.6567529788872</v>
          </cell>
          <cell r="W235">
            <v>5</v>
          </cell>
          <cell r="X235">
            <v>4</v>
          </cell>
          <cell r="Y235">
            <v>3</v>
          </cell>
          <cell r="Z235">
            <v>1</v>
          </cell>
          <cell r="AA235">
            <v>5</v>
          </cell>
          <cell r="AB235">
            <v>5</v>
          </cell>
        </row>
        <row r="236">
          <cell r="A236">
            <v>7203000</v>
          </cell>
          <cell r="B236">
            <v>1</v>
          </cell>
          <cell r="C236" t="str">
            <v xml:space="preserve">FAYETTEVILLE </v>
          </cell>
          <cell r="D236">
            <v>8825.66</v>
          </cell>
          <cell r="E236">
            <v>0.40335399999999999</v>
          </cell>
          <cell r="F236">
            <v>0.31228107419594525</v>
          </cell>
          <cell r="G236">
            <v>0.81914465996728214</v>
          </cell>
          <cell r="H236">
            <v>0.85310352886188356</v>
          </cell>
          <cell r="I236">
            <v>6695.2641536578149</v>
          </cell>
          <cell r="J236">
            <v>7044.0495983111314</v>
          </cell>
          <cell r="K236">
            <v>7467.6326557992888</v>
          </cell>
          <cell r="L236">
            <v>7982.6298917157619</v>
          </cell>
          <cell r="M236">
            <v>7982.6299575420462</v>
          </cell>
          <cell r="N236">
            <v>8152.2909117521649</v>
          </cell>
          <cell r="O236">
            <v>9181.7416321003457</v>
          </cell>
          <cell r="P236">
            <v>9537.8923435889083</v>
          </cell>
          <cell r="Q236">
            <v>10037.481699719687</v>
          </cell>
          <cell r="R236">
            <v>10375.765577735943</v>
          </cell>
          <cell r="S236">
            <v>10333.394457034747</v>
          </cell>
          <cell r="T236">
            <v>11149.336361061947</v>
          </cell>
          <cell r="U236">
            <v>10380.606602442438</v>
          </cell>
          <cell r="V236">
            <v>10486.585499554709</v>
          </cell>
          <cell r="W236">
            <v>5</v>
          </cell>
          <cell r="X236">
            <v>5</v>
          </cell>
          <cell r="Y236">
            <v>4</v>
          </cell>
          <cell r="Z236">
            <v>1</v>
          </cell>
          <cell r="AA236">
            <v>5</v>
          </cell>
          <cell r="AB236">
            <v>5</v>
          </cell>
        </row>
        <row r="237">
          <cell r="A237">
            <v>7204000</v>
          </cell>
          <cell r="B237">
            <v>1</v>
          </cell>
          <cell r="C237" t="str">
            <v xml:space="preserve">GREENLAND </v>
          </cell>
          <cell r="D237">
            <v>775.75</v>
          </cell>
          <cell r="E237">
            <v>0.64099399999999995</v>
          </cell>
          <cell r="F237">
            <v>9.4409937888198764E-2</v>
          </cell>
          <cell r="G237">
            <v>0.6443915343915344</v>
          </cell>
          <cell r="H237">
            <v>0.70814814814814819</v>
          </cell>
          <cell r="I237">
            <v>5741.0007344405221</v>
          </cell>
          <cell r="J237">
            <v>6162.8384907261197</v>
          </cell>
          <cell r="K237">
            <v>6472.5791411629689</v>
          </cell>
          <cell r="L237">
            <v>6159.5459611661872</v>
          </cell>
          <cell r="M237">
            <v>6159.5459611661872</v>
          </cell>
          <cell r="N237">
            <v>8611.0994832185552</v>
          </cell>
          <cell r="O237">
            <v>8597.9848355169306</v>
          </cell>
          <cell r="P237">
            <v>8068.1079481617435</v>
          </cell>
          <cell r="Q237">
            <v>7656.5299017731859</v>
          </cell>
          <cell r="R237">
            <v>8491.6023870308909</v>
          </cell>
          <cell r="S237">
            <v>8996.4178739193958</v>
          </cell>
          <cell r="T237">
            <v>9089.9080396619829</v>
          </cell>
          <cell r="U237">
            <v>9151.9719669791812</v>
          </cell>
          <cell r="V237">
            <v>9241.5952819851755</v>
          </cell>
          <cell r="W237">
            <v>3</v>
          </cell>
          <cell r="X237">
            <v>3</v>
          </cell>
          <cell r="Y237">
            <v>2</v>
          </cell>
          <cell r="Z237">
            <v>3</v>
          </cell>
          <cell r="AA237">
            <v>2</v>
          </cell>
          <cell r="AB237">
            <v>2</v>
          </cell>
        </row>
        <row r="238">
          <cell r="A238">
            <v>7205000</v>
          </cell>
          <cell r="B238">
            <v>1</v>
          </cell>
          <cell r="C238" t="str">
            <v xml:space="preserve">LINCOLN </v>
          </cell>
          <cell r="D238">
            <v>1179.04</v>
          </cell>
          <cell r="E238">
            <v>0.70205799999999996</v>
          </cell>
          <cell r="F238">
            <v>0.20411522633744855</v>
          </cell>
          <cell r="G238">
            <v>0.7322568807339449</v>
          </cell>
          <cell r="H238">
            <v>0.78928440366972485</v>
          </cell>
          <cell r="I238">
            <v>5338.49734325186</v>
          </cell>
          <cell r="J238">
            <v>5220.0629746636814</v>
          </cell>
          <cell r="K238">
            <v>5335.8121907155764</v>
          </cell>
          <cell r="L238">
            <v>5761.8645798522157</v>
          </cell>
          <cell r="M238">
            <v>5761.8645798522148</v>
          </cell>
          <cell r="N238">
            <v>6966.7826521451925</v>
          </cell>
          <cell r="O238">
            <v>8153.3926712850944</v>
          </cell>
          <cell r="P238">
            <v>8663.0379256965953</v>
          </cell>
          <cell r="Q238">
            <v>8973.3488754280588</v>
          </cell>
          <cell r="R238">
            <v>9866.2776905970695</v>
          </cell>
          <cell r="S238">
            <v>10856.559033040314</v>
          </cell>
          <cell r="T238">
            <v>10778.725561212001</v>
          </cell>
          <cell r="U238">
            <v>10482.929647546649</v>
          </cell>
          <cell r="V238">
            <v>8877.6095806758058</v>
          </cell>
          <cell r="W238">
            <v>4</v>
          </cell>
          <cell r="X238">
            <v>3</v>
          </cell>
          <cell r="Y238">
            <v>3</v>
          </cell>
          <cell r="Z238">
            <v>4</v>
          </cell>
          <cell r="AA238">
            <v>3</v>
          </cell>
          <cell r="AB238">
            <v>3</v>
          </cell>
        </row>
        <row r="239">
          <cell r="A239">
            <v>7206000</v>
          </cell>
          <cell r="B239">
            <v>1</v>
          </cell>
          <cell r="C239" t="str">
            <v xml:space="preserve">PRAIRIE GROVE </v>
          </cell>
          <cell r="D239">
            <v>1776</v>
          </cell>
          <cell r="E239">
            <v>0.45966400000000002</v>
          </cell>
          <cell r="F239">
            <v>6.8760151597184627E-2</v>
          </cell>
          <cell r="G239">
            <v>0.78061831153388828</v>
          </cell>
          <cell r="H239">
            <v>0.81437574316290129</v>
          </cell>
          <cell r="I239">
            <v>4757.1621858236631</v>
          </cell>
          <cell r="J239">
            <v>4610.6475451927154</v>
          </cell>
          <cell r="K239">
            <v>5309.1105232261161</v>
          </cell>
          <cell r="L239">
            <v>5688.9215911703832</v>
          </cell>
          <cell r="M239">
            <v>5688.9231240898289</v>
          </cell>
          <cell r="N239">
            <v>6435.9516691116432</v>
          </cell>
          <cell r="O239">
            <v>6903.4704775271939</v>
          </cell>
          <cell r="P239">
            <v>7379.5367168045887</v>
          </cell>
          <cell r="Q239">
            <v>7351.7984784257178</v>
          </cell>
          <cell r="R239">
            <v>7934.4288501632027</v>
          </cell>
          <cell r="S239">
            <v>7777.6627367171268</v>
          </cell>
          <cell r="T239">
            <v>7940.7433748035783</v>
          </cell>
          <cell r="U239">
            <v>7954.5017465069859</v>
          </cell>
          <cell r="V239">
            <v>8278.8393749999996</v>
          </cell>
          <cell r="W239">
            <v>4</v>
          </cell>
          <cell r="X239">
            <v>4</v>
          </cell>
          <cell r="Y239">
            <v>2</v>
          </cell>
          <cell r="Z239">
            <v>1</v>
          </cell>
          <cell r="AA239">
            <v>4</v>
          </cell>
          <cell r="AB239">
            <v>4</v>
          </cell>
        </row>
        <row r="240">
          <cell r="A240">
            <v>7207000</v>
          </cell>
          <cell r="B240">
            <v>1</v>
          </cell>
          <cell r="C240" t="str">
            <v xml:space="preserve">SPRINGDALE </v>
          </cell>
          <cell r="D240">
            <v>19328.689999999999</v>
          </cell>
          <cell r="E240">
            <v>0.67335199999999995</v>
          </cell>
          <cell r="F240">
            <v>0.60933696816278848</v>
          </cell>
          <cell r="G240">
            <v>0.76651927684600296</v>
          </cell>
          <cell r="H240">
            <v>0.78521019385754742</v>
          </cell>
          <cell r="I240">
            <v>5053.516141964391</v>
          </cell>
          <cell r="J240">
            <v>5348.8744438202748</v>
          </cell>
          <cell r="K240">
            <v>5356.872076154732</v>
          </cell>
          <cell r="L240">
            <v>5926.5153884404526</v>
          </cell>
          <cell r="M240">
            <v>5926.5153884404517</v>
          </cell>
          <cell r="N240">
            <v>7435.4784397464946</v>
          </cell>
          <cell r="O240">
            <v>7745.5698372915131</v>
          </cell>
          <cell r="P240">
            <v>7708.4173514277818</v>
          </cell>
          <cell r="Q240">
            <v>7688.1030459589956</v>
          </cell>
          <cell r="R240">
            <v>8149.7547102601466</v>
          </cell>
          <cell r="S240">
            <v>8577.2884046627132</v>
          </cell>
          <cell r="T240">
            <v>8428.4027450762078</v>
          </cell>
          <cell r="U240">
            <v>8869.2892630058122</v>
          </cell>
          <cell r="V240">
            <v>9288.8116514880203</v>
          </cell>
          <cell r="W240">
            <v>5</v>
          </cell>
          <cell r="X240">
            <v>5</v>
          </cell>
          <cell r="Y240">
            <v>5</v>
          </cell>
          <cell r="Z240">
            <v>3</v>
          </cell>
          <cell r="AA240">
            <v>4</v>
          </cell>
          <cell r="AB240">
            <v>3</v>
          </cell>
        </row>
        <row r="241">
          <cell r="A241">
            <v>7208000</v>
          </cell>
          <cell r="B241">
            <v>1</v>
          </cell>
          <cell r="C241" t="str">
            <v xml:space="preserve">WEST FORK </v>
          </cell>
          <cell r="D241">
            <v>1126.3399999999999</v>
          </cell>
          <cell r="E241">
            <v>0.58228899999999995</v>
          </cell>
          <cell r="F241">
            <v>7.9365079365079361E-2</v>
          </cell>
          <cell r="G241">
            <v>0.69776264591439685</v>
          </cell>
          <cell r="H241">
            <v>0.72309338521400779</v>
          </cell>
          <cell r="I241">
            <v>5209.6216205462824</v>
          </cell>
          <cell r="J241">
            <v>5178.0605613858124</v>
          </cell>
          <cell r="K241">
            <v>5680.9463170798927</v>
          </cell>
          <cell r="L241">
            <v>5992.450902064249</v>
          </cell>
          <cell r="M241">
            <v>5992.4509020642499</v>
          </cell>
          <cell r="N241">
            <v>7363.9619827659762</v>
          </cell>
          <cell r="O241">
            <v>7914.9443690637709</v>
          </cell>
          <cell r="P241">
            <v>7737.5781551059727</v>
          </cell>
          <cell r="Q241">
            <v>7525.5646027802022</v>
          </cell>
          <cell r="R241">
            <v>7974.7752166759947</v>
          </cell>
          <cell r="S241">
            <v>8189.0903369506104</v>
          </cell>
          <cell r="T241">
            <v>8453.1015173122396</v>
          </cell>
          <cell r="U241">
            <v>8315.5883322259142</v>
          </cell>
          <cell r="V241">
            <v>8396.8057158584452</v>
          </cell>
          <cell r="W241">
            <v>3</v>
          </cell>
          <cell r="X241">
            <v>3</v>
          </cell>
          <cell r="Y241">
            <v>2</v>
          </cell>
          <cell r="Z241">
            <v>2</v>
          </cell>
          <cell r="AA241">
            <v>3</v>
          </cell>
          <cell r="AB241">
            <v>2</v>
          </cell>
        </row>
        <row r="242">
          <cell r="A242">
            <v>7240700</v>
          </cell>
          <cell r="B242">
            <v>1</v>
          </cell>
          <cell r="C242" t="str">
            <v>HAAS HALL ACADEMY</v>
          </cell>
          <cell r="D242">
            <v>315.87</v>
          </cell>
          <cell r="E242">
            <v>6.2500000000000003E-3</v>
          </cell>
          <cell r="F242">
            <v>0.15312500000000001</v>
          </cell>
          <cell r="G242">
            <v>0.98</v>
          </cell>
          <cell r="H242">
            <v>1</v>
          </cell>
          <cell r="I242" t="str">
            <v xml:space="preserve"> - </v>
          </cell>
          <cell r="J242" t="str">
            <v xml:space="preserve"> - </v>
          </cell>
          <cell r="K242" t="str">
            <v xml:space="preserve"> - </v>
          </cell>
          <cell r="L242" t="str">
            <v xml:space="preserve"> - </v>
          </cell>
          <cell r="M242" t="str">
            <v xml:space="preserve"> - </v>
          </cell>
          <cell r="N242" t="str">
            <v xml:space="preserve"> - </v>
          </cell>
          <cell r="O242" t="str">
            <v xml:space="preserve"> - </v>
          </cell>
          <cell r="P242" t="str">
            <v xml:space="preserve"> - </v>
          </cell>
          <cell r="Q242" t="str">
            <v xml:space="preserve"> - </v>
          </cell>
          <cell r="R242" t="str">
            <v xml:space="preserve"> - </v>
          </cell>
          <cell r="S242" t="str">
            <v xml:space="preserve"> - </v>
          </cell>
          <cell r="T242" t="str">
            <v xml:space="preserve"> - </v>
          </cell>
          <cell r="U242" t="str">
            <v xml:space="preserve"> - </v>
          </cell>
          <cell r="V242">
            <v>6767.300978250546</v>
          </cell>
          <cell r="W242">
            <v>1</v>
          </cell>
          <cell r="X242">
            <v>1</v>
          </cell>
          <cell r="Y242">
            <v>3</v>
          </cell>
          <cell r="Z242">
            <v>1</v>
          </cell>
          <cell r="AA242">
            <v>5</v>
          </cell>
          <cell r="AB242">
            <v>5</v>
          </cell>
        </row>
        <row r="243">
          <cell r="A243">
            <v>7301000</v>
          </cell>
          <cell r="B243">
            <v>2</v>
          </cell>
          <cell r="C243" t="str">
            <v xml:space="preserve">BALD KNOB </v>
          </cell>
          <cell r="D243">
            <v>1174.55</v>
          </cell>
          <cell r="E243">
            <v>0.67201299999999997</v>
          </cell>
          <cell r="F243">
            <v>0.13552526062550121</v>
          </cell>
          <cell r="G243">
            <v>0.68843902439024385</v>
          </cell>
          <cell r="H243">
            <v>0.78011382113821137</v>
          </cell>
          <cell r="I243">
            <v>5149.6053657269067</v>
          </cell>
          <cell r="J243">
            <v>5454.8803679984394</v>
          </cell>
          <cell r="K243">
            <v>5565.1216752484333</v>
          </cell>
          <cell r="L243">
            <v>6136.4711075441419</v>
          </cell>
          <cell r="M243">
            <v>6136.471107544141</v>
          </cell>
          <cell r="N243">
            <v>8049.0623907130366</v>
          </cell>
          <cell r="O243">
            <v>8617.4135308376863</v>
          </cell>
          <cell r="P243">
            <v>7175.9768466220776</v>
          </cell>
          <cell r="Q243">
            <v>7581.0001548252512</v>
          </cell>
          <cell r="R243">
            <v>9515.2989441906284</v>
          </cell>
          <cell r="S243">
            <v>8787.6284180767816</v>
          </cell>
          <cell r="T243">
            <v>8454.8508393949505</v>
          </cell>
          <cell r="U243">
            <v>8662.982023818442</v>
          </cell>
          <cell r="V243">
            <v>8859.7740751777292</v>
          </cell>
          <cell r="W243">
            <v>4</v>
          </cell>
          <cell r="X243">
            <v>4</v>
          </cell>
          <cell r="Y243">
            <v>3</v>
          </cell>
          <cell r="Z243">
            <v>3</v>
          </cell>
          <cell r="AA243">
            <v>2</v>
          </cell>
          <cell r="AB243">
            <v>3</v>
          </cell>
        </row>
        <row r="244">
          <cell r="A244">
            <v>7302000</v>
          </cell>
          <cell r="B244">
            <v>2</v>
          </cell>
          <cell r="C244" t="str">
            <v xml:space="preserve">BEEBE </v>
          </cell>
          <cell r="D244">
            <v>2998.59</v>
          </cell>
          <cell r="E244">
            <v>0.50912999999999997</v>
          </cell>
          <cell r="F244">
            <v>0.11049210770659239</v>
          </cell>
          <cell r="G244">
            <v>0.72894955079474788</v>
          </cell>
          <cell r="H244">
            <v>0.8024809951624049</v>
          </cell>
          <cell r="I244">
            <v>4994.69647680448</v>
          </cell>
          <cell r="J244">
            <v>4975.4567206724214</v>
          </cell>
          <cell r="K244">
            <v>5371.2196029664055</v>
          </cell>
          <cell r="L244">
            <v>5418.3087159072757</v>
          </cell>
          <cell r="M244">
            <v>5418.3082841488531</v>
          </cell>
          <cell r="N244">
            <v>6469.5315463225452</v>
          </cell>
          <cell r="O244">
            <v>6906.5237741271194</v>
          </cell>
          <cell r="P244">
            <v>7454.2337721849171</v>
          </cell>
          <cell r="Q244">
            <v>7563.7499565715871</v>
          </cell>
          <cell r="R244">
            <v>7794.2977289914515</v>
          </cell>
          <cell r="S244">
            <v>7771.9780872927777</v>
          </cell>
          <cell r="T244">
            <v>8236.1075087468671</v>
          </cell>
          <cell r="U244">
            <v>8326.9679949017227</v>
          </cell>
          <cell r="V244">
            <v>8353.5573386158158</v>
          </cell>
          <cell r="W244">
            <v>5</v>
          </cell>
          <cell r="X244">
            <v>5</v>
          </cell>
          <cell r="Y244">
            <v>3</v>
          </cell>
          <cell r="Z244">
            <v>2</v>
          </cell>
          <cell r="AA244">
            <v>3</v>
          </cell>
          <cell r="AB244">
            <v>4</v>
          </cell>
        </row>
        <row r="245">
          <cell r="A245">
            <v>7303000</v>
          </cell>
          <cell r="B245">
            <v>2</v>
          </cell>
          <cell r="C245" t="str">
            <v xml:space="preserve">BRADFORD </v>
          </cell>
          <cell r="D245">
            <v>435.17</v>
          </cell>
          <cell r="E245">
            <v>0.77087799999999995</v>
          </cell>
          <cell r="F245">
            <v>3.6402569593147749E-2</v>
          </cell>
          <cell r="G245">
            <v>0.72989847715736045</v>
          </cell>
          <cell r="H245">
            <v>0.80065989847715735</v>
          </cell>
          <cell r="I245">
            <v>4819.2689136299723</v>
          </cell>
          <cell r="J245">
            <v>5266.1834663070749</v>
          </cell>
          <cell r="K245">
            <v>5794.3041282006616</v>
          </cell>
          <cell r="L245">
            <v>5974.1259420402448</v>
          </cell>
          <cell r="M245">
            <v>5974.1239996892236</v>
          </cell>
          <cell r="N245">
            <v>7149.2402023514351</v>
          </cell>
          <cell r="O245">
            <v>7639.1838479229855</v>
          </cell>
          <cell r="P245">
            <v>7980.2601204450339</v>
          </cell>
          <cell r="Q245">
            <v>8201.0836496161464</v>
          </cell>
          <cell r="R245">
            <v>9099.1787234966978</v>
          </cell>
          <cell r="S245">
            <v>9446.7853365226365</v>
          </cell>
          <cell r="T245">
            <v>9998.1358438715379</v>
          </cell>
          <cell r="U245">
            <v>9317.8221147201111</v>
          </cell>
          <cell r="V245">
            <v>9487.6403014913703</v>
          </cell>
          <cell r="W245">
            <v>1</v>
          </cell>
          <cell r="X245">
            <v>1</v>
          </cell>
          <cell r="Y245">
            <v>1</v>
          </cell>
          <cell r="Z245">
            <v>5</v>
          </cell>
          <cell r="AA245">
            <v>3</v>
          </cell>
          <cell r="AB245">
            <v>4</v>
          </cell>
        </row>
        <row r="246">
          <cell r="A246">
            <v>7304000</v>
          </cell>
          <cell r="B246">
            <v>2</v>
          </cell>
          <cell r="C246" t="str">
            <v>WHITE CO. CENTRAL .</v>
          </cell>
          <cell r="D246">
            <v>597.36</v>
          </cell>
          <cell r="E246">
            <v>0.70196700000000001</v>
          </cell>
          <cell r="F246">
            <v>0.12708018154311648</v>
          </cell>
          <cell r="G246">
            <v>0.69336734693877555</v>
          </cell>
          <cell r="H246">
            <v>0.73897959183673467</v>
          </cell>
          <cell r="I246">
            <v>5044.6063268892794</v>
          </cell>
          <cell r="J246">
            <v>5041.8221533023188</v>
          </cell>
          <cell r="K246">
            <v>5198.4586484273395</v>
          </cell>
          <cell r="L246">
            <v>5528.8511157328494</v>
          </cell>
          <cell r="M246">
            <v>5528.8495519867392</v>
          </cell>
          <cell r="N246">
            <v>6912.1142118863054</v>
          </cell>
          <cell r="O246">
            <v>7426.6634353849067</v>
          </cell>
          <cell r="P246">
            <v>7569.6402682470361</v>
          </cell>
          <cell r="Q246">
            <v>7850.6688941949888</v>
          </cell>
          <cell r="R246">
            <v>8408.7689085444672</v>
          </cell>
          <cell r="S246">
            <v>8628.2126649411694</v>
          </cell>
          <cell r="T246">
            <v>9291.3906350327452</v>
          </cell>
          <cell r="U246">
            <v>9350.2193128697963</v>
          </cell>
          <cell r="V246">
            <v>9547.1408698272407</v>
          </cell>
          <cell r="W246">
            <v>2</v>
          </cell>
          <cell r="X246">
            <v>3</v>
          </cell>
          <cell r="Y246">
            <v>3</v>
          </cell>
          <cell r="Z246">
            <v>4</v>
          </cell>
          <cell r="AA246">
            <v>3</v>
          </cell>
          <cell r="AB246">
            <v>2</v>
          </cell>
        </row>
        <row r="247">
          <cell r="A247">
            <v>7307000</v>
          </cell>
          <cell r="B247">
            <v>2</v>
          </cell>
          <cell r="C247" t="str">
            <v xml:space="preserve">RIVERVIEW </v>
          </cell>
          <cell r="D247">
            <v>1287.24</v>
          </cell>
          <cell r="E247">
            <v>0.73204000000000002</v>
          </cell>
          <cell r="F247">
            <v>0.27227011494252873</v>
          </cell>
          <cell r="G247">
            <v>0.70432119205298005</v>
          </cell>
          <cell r="H247">
            <v>0.79506622516556291</v>
          </cell>
          <cell r="I247">
            <v>5004.7217699454077</v>
          </cell>
          <cell r="J247">
            <v>5247.9697038782078</v>
          </cell>
          <cell r="K247">
            <v>5601.6234779893857</v>
          </cell>
          <cell r="L247">
            <v>5636.4475918333537</v>
          </cell>
          <cell r="M247">
            <v>5636.448420093594</v>
          </cell>
          <cell r="N247">
            <v>6995.1722865319725</v>
          </cell>
          <cell r="O247">
            <v>7404.9123532895683</v>
          </cell>
          <cell r="P247">
            <v>7953.0894882010416</v>
          </cell>
          <cell r="Q247">
            <v>7827.2866549494165</v>
          </cell>
          <cell r="R247">
            <v>8500.3804355856919</v>
          </cell>
          <cell r="S247">
            <v>9107.2183089919472</v>
          </cell>
          <cell r="T247">
            <v>9333.5032582445856</v>
          </cell>
          <cell r="U247">
            <v>9859.4069475329979</v>
          </cell>
          <cell r="V247">
            <v>10404.191712501166</v>
          </cell>
          <cell r="W247">
            <v>4</v>
          </cell>
          <cell r="X247">
            <v>4</v>
          </cell>
          <cell r="Y247">
            <v>4</v>
          </cell>
          <cell r="Z247">
            <v>4</v>
          </cell>
          <cell r="AA247">
            <v>3</v>
          </cell>
          <cell r="AB247">
            <v>4</v>
          </cell>
        </row>
        <row r="248">
          <cell r="A248">
            <v>7309000</v>
          </cell>
          <cell r="B248">
            <v>2</v>
          </cell>
          <cell r="C248" t="str">
            <v xml:space="preserve">PANGBURN </v>
          </cell>
          <cell r="D248">
            <v>755.9</v>
          </cell>
          <cell r="E248">
            <v>0.55499399999999999</v>
          </cell>
          <cell r="F248">
            <v>3.0341340075853349E-2</v>
          </cell>
          <cell r="G248">
            <v>0.68972527472527478</v>
          </cell>
          <cell r="H248">
            <v>0.84788461538461535</v>
          </cell>
          <cell r="I248">
            <v>4713.519949864216</v>
          </cell>
          <cell r="J248">
            <v>4937.3251610875377</v>
          </cell>
          <cell r="K248">
            <v>5193.2973762570928</v>
          </cell>
          <cell r="L248">
            <v>5934.0434988315237</v>
          </cell>
          <cell r="M248">
            <v>5934.0434988315246</v>
          </cell>
          <cell r="N248">
            <v>7459.9229450549456</v>
          </cell>
          <cell r="O248">
            <v>7072.4257183947029</v>
          </cell>
          <cell r="P248">
            <v>7746.9186897382915</v>
          </cell>
          <cell r="Q248">
            <v>7778.5148651859718</v>
          </cell>
          <cell r="R248">
            <v>8905.3833756345175</v>
          </cell>
          <cell r="S248">
            <v>8593.9104959143424</v>
          </cell>
          <cell r="T248">
            <v>8359.6399945548601</v>
          </cell>
          <cell r="U248">
            <v>8631.1248300281386</v>
          </cell>
          <cell r="V248">
            <v>8932.1451779335875</v>
          </cell>
          <cell r="W248">
            <v>3</v>
          </cell>
          <cell r="X248">
            <v>4</v>
          </cell>
          <cell r="Y248">
            <v>1</v>
          </cell>
          <cell r="Z248">
            <v>2</v>
          </cell>
          <cell r="AA248">
            <v>2</v>
          </cell>
          <cell r="AB248">
            <v>5</v>
          </cell>
        </row>
        <row r="249">
          <cell r="A249">
            <v>7310000</v>
          </cell>
          <cell r="B249">
            <v>2</v>
          </cell>
          <cell r="C249" t="str">
            <v xml:space="preserve">ROSE BUD </v>
          </cell>
          <cell r="D249">
            <v>803.68</v>
          </cell>
          <cell r="E249">
            <v>0.58968299999999996</v>
          </cell>
          <cell r="F249">
            <v>7.0339976553341149E-2</v>
          </cell>
          <cell r="G249">
            <v>0.63979539641943739</v>
          </cell>
          <cell r="H249">
            <v>0.78757033248081831</v>
          </cell>
          <cell r="I249">
            <v>4955.633641330006</v>
          </cell>
          <cell r="J249">
            <v>5138.8696992241466</v>
          </cell>
          <cell r="K249">
            <v>5536.6863056909724</v>
          </cell>
          <cell r="L249">
            <v>6214.1842450883178</v>
          </cell>
          <cell r="M249">
            <v>6214.1829049291064</v>
          </cell>
          <cell r="N249">
            <v>7016.9271119124141</v>
          </cell>
          <cell r="O249">
            <v>7515.7176980447493</v>
          </cell>
          <cell r="P249">
            <v>7781.576020421453</v>
          </cell>
          <cell r="Q249">
            <v>7380.1124595898027</v>
          </cell>
          <cell r="R249">
            <v>7549.6694673164175</v>
          </cell>
          <cell r="S249">
            <v>8372.5878866409221</v>
          </cell>
          <cell r="T249">
            <v>8605.9999742234832</v>
          </cell>
          <cell r="U249">
            <v>9639.6476855199271</v>
          </cell>
          <cell r="V249">
            <v>8402.1106037228747</v>
          </cell>
          <cell r="W249">
            <v>3</v>
          </cell>
          <cell r="X249">
            <v>4</v>
          </cell>
          <cell r="Y249">
            <v>2</v>
          </cell>
          <cell r="Z249">
            <v>2</v>
          </cell>
          <cell r="AA249">
            <v>2</v>
          </cell>
          <cell r="AB249">
            <v>3</v>
          </cell>
        </row>
        <row r="250">
          <cell r="A250">
            <v>7311000</v>
          </cell>
          <cell r="B250">
            <v>2</v>
          </cell>
          <cell r="C250" t="str">
            <v xml:space="preserve">SEARCY </v>
          </cell>
          <cell r="D250">
            <v>3986.15</v>
          </cell>
          <cell r="E250">
            <v>0.496558</v>
          </cell>
          <cell r="F250">
            <v>0.23000237360550677</v>
          </cell>
          <cell r="G250">
            <v>0.77442796610169506</v>
          </cell>
          <cell r="H250">
            <v>0.82588453389830496</v>
          </cell>
          <cell r="I250">
            <v>4721.252818294759</v>
          </cell>
          <cell r="J250">
            <v>4861.0070459830986</v>
          </cell>
          <cell r="K250">
            <v>5222.0012253229543</v>
          </cell>
          <cell r="L250">
            <v>5447.1701447738578</v>
          </cell>
          <cell r="M250">
            <v>5447.1698550523088</v>
          </cell>
          <cell r="N250">
            <v>6341.0640738913553</v>
          </cell>
          <cell r="O250">
            <v>6769.8839848179196</v>
          </cell>
          <cell r="P250">
            <v>6950.7135891002345</v>
          </cell>
          <cell r="Q250">
            <v>7149.1300360562382</v>
          </cell>
          <cell r="R250">
            <v>7824.2815906888609</v>
          </cell>
          <cell r="S250">
            <v>7585.3812572496372</v>
          </cell>
          <cell r="T250">
            <v>7847.3898031988556</v>
          </cell>
          <cell r="U250">
            <v>7940.8968401818111</v>
          </cell>
          <cell r="V250">
            <v>8086.337400750097</v>
          </cell>
          <cell r="W250">
            <v>5</v>
          </cell>
          <cell r="X250">
            <v>5</v>
          </cell>
          <cell r="Y250">
            <v>4</v>
          </cell>
          <cell r="Z250">
            <v>1</v>
          </cell>
          <cell r="AA250">
            <v>4</v>
          </cell>
          <cell r="AB250">
            <v>4</v>
          </cell>
        </row>
        <row r="251">
          <cell r="A251">
            <v>7401000</v>
          </cell>
          <cell r="B251">
            <v>2</v>
          </cell>
          <cell r="C251" t="str">
            <v xml:space="preserve">AUGUSTA </v>
          </cell>
          <cell r="D251">
            <v>404.79</v>
          </cell>
          <cell r="E251">
            <v>1</v>
          </cell>
          <cell r="F251">
            <v>0.62988505747126433</v>
          </cell>
          <cell r="G251">
            <v>0.65449101796407194</v>
          </cell>
          <cell r="H251">
            <v>0.74359281437125757</v>
          </cell>
          <cell r="I251">
            <v>6413.2853803272792</v>
          </cell>
          <cell r="J251">
            <v>6486.1631545218088</v>
          </cell>
          <cell r="K251">
            <v>6475.0747910675336</v>
          </cell>
          <cell r="L251">
            <v>7045.370879400567</v>
          </cell>
          <cell r="M251">
            <v>7045.3708794005661</v>
          </cell>
          <cell r="N251">
            <v>9036.1292707678931</v>
          </cell>
          <cell r="O251">
            <v>10214.359288097887</v>
          </cell>
          <cell r="P251">
            <v>10478.654432755857</v>
          </cell>
          <cell r="Q251">
            <v>11765.474257029897</v>
          </cell>
          <cell r="R251">
            <v>13624.469566557334</v>
          </cell>
          <cell r="S251">
            <v>14620.696171014557</v>
          </cell>
          <cell r="T251">
            <v>14097.156612265309</v>
          </cell>
          <cell r="U251">
            <v>15664.498416321208</v>
          </cell>
          <cell r="V251">
            <v>16000.153734034931</v>
          </cell>
          <cell r="W251">
            <v>1</v>
          </cell>
          <cell r="X251">
            <v>3</v>
          </cell>
          <cell r="Y251">
            <v>5</v>
          </cell>
          <cell r="Z251">
            <v>5</v>
          </cell>
          <cell r="AA251">
            <v>2</v>
          </cell>
          <cell r="AB251">
            <v>2</v>
          </cell>
        </row>
        <row r="252">
          <cell r="A252">
            <v>7403000</v>
          </cell>
          <cell r="B252">
            <v>2</v>
          </cell>
          <cell r="C252" t="str">
            <v xml:space="preserve">MCCRORY </v>
          </cell>
          <cell r="D252">
            <v>585.48</v>
          </cell>
          <cell r="E252">
            <v>0.61882000000000004</v>
          </cell>
          <cell r="F252">
            <v>0.17065390749601275</v>
          </cell>
          <cell r="G252">
            <v>0.83034722222222224</v>
          </cell>
          <cell r="H252">
            <v>0.86576388888888889</v>
          </cell>
          <cell r="I252">
            <v>4595.7663385706428</v>
          </cell>
          <cell r="J252">
            <v>4873.9315630294686</v>
          </cell>
          <cell r="K252">
            <v>5161.3884378044822</v>
          </cell>
          <cell r="L252">
            <v>5665.1249117159132</v>
          </cell>
          <cell r="M252">
            <v>5665.1265542105348</v>
          </cell>
          <cell r="N252">
            <v>6520.3114616122684</v>
          </cell>
          <cell r="O252">
            <v>7922.4270530900048</v>
          </cell>
          <cell r="P252">
            <v>7931.8616614822822</v>
          </cell>
          <cell r="Q252">
            <v>7534.8879841248126</v>
          </cell>
          <cell r="R252">
            <v>8147.3094810411831</v>
          </cell>
          <cell r="S252">
            <v>8131.7880335701266</v>
          </cell>
          <cell r="T252">
            <v>8489.9532722664862</v>
          </cell>
          <cell r="U252">
            <v>8851.5845615233538</v>
          </cell>
          <cell r="V252">
            <v>9437.0205984832955</v>
          </cell>
          <cell r="W252">
            <v>2</v>
          </cell>
          <cell r="X252">
            <v>3</v>
          </cell>
          <cell r="Y252">
            <v>3</v>
          </cell>
          <cell r="Z252">
            <v>3</v>
          </cell>
          <cell r="AA252">
            <v>5</v>
          </cell>
          <cell r="AB252">
            <v>5</v>
          </cell>
        </row>
        <row r="253">
          <cell r="A253">
            <v>7503000</v>
          </cell>
          <cell r="B253">
            <v>1</v>
          </cell>
          <cell r="C253" t="str">
            <v xml:space="preserve">DANVILLE </v>
          </cell>
          <cell r="D253">
            <v>855.17</v>
          </cell>
          <cell r="E253">
            <v>0.761042</v>
          </cell>
          <cell r="F253">
            <v>0.54699886749716875</v>
          </cell>
          <cell r="G253">
            <v>0.76080760095011879</v>
          </cell>
          <cell r="H253">
            <v>0.76448931116389551</v>
          </cell>
          <cell r="I253">
            <v>5106.4566299958615</v>
          </cell>
          <cell r="J253">
            <v>5352.0882861465307</v>
          </cell>
          <cell r="K253">
            <v>5515.4254907524437</v>
          </cell>
          <cell r="L253">
            <v>5844.3285235860212</v>
          </cell>
          <cell r="M253">
            <v>5844.3272786126017</v>
          </cell>
          <cell r="N253">
            <v>7136.9287378229565</v>
          </cell>
          <cell r="O253">
            <v>7977.7911485350196</v>
          </cell>
          <cell r="P253">
            <v>8315.0479094274488</v>
          </cell>
          <cell r="Q253">
            <v>8165.8870875896291</v>
          </cell>
          <cell r="R253">
            <v>8567.9033949221157</v>
          </cell>
          <cell r="S253">
            <v>9301.8951328697967</v>
          </cell>
          <cell r="T253">
            <v>9071.9023825126387</v>
          </cell>
          <cell r="U253">
            <v>9036.9715345953318</v>
          </cell>
          <cell r="V253">
            <v>9231.7566682647903</v>
          </cell>
          <cell r="W253">
            <v>3</v>
          </cell>
          <cell r="X253">
            <v>2</v>
          </cell>
          <cell r="Y253">
            <v>5</v>
          </cell>
          <cell r="Z253">
            <v>4</v>
          </cell>
          <cell r="AA253">
            <v>4</v>
          </cell>
          <cell r="AB253">
            <v>3</v>
          </cell>
        </row>
        <row r="254">
          <cell r="A254">
            <v>7504000</v>
          </cell>
          <cell r="B254">
            <v>1</v>
          </cell>
          <cell r="C254" t="str">
            <v xml:space="preserve">DARDANELLE </v>
          </cell>
          <cell r="D254">
            <v>1991.65</v>
          </cell>
          <cell r="E254">
            <v>0.72062400000000004</v>
          </cell>
          <cell r="F254">
            <v>0.36616284739151633</v>
          </cell>
          <cell r="G254">
            <v>0.75820399113082049</v>
          </cell>
          <cell r="H254">
            <v>0.79702882483370296</v>
          </cell>
          <cell r="I254">
            <v>4779.8403350663657</v>
          </cell>
          <cell r="J254">
            <v>5107.5512847141617</v>
          </cell>
          <cell r="K254">
            <v>5657.9975827182761</v>
          </cell>
          <cell r="L254">
            <v>5705.4639347989987</v>
          </cell>
          <cell r="M254">
            <v>5705.4639347989987</v>
          </cell>
          <cell r="N254">
            <v>7002.9923672764107</v>
          </cell>
          <cell r="O254">
            <v>7298.9536670777397</v>
          </cell>
          <cell r="P254">
            <v>7369.2991609048031</v>
          </cell>
          <cell r="Q254">
            <v>7331.1450353569044</v>
          </cell>
          <cell r="R254">
            <v>8426.6688593690124</v>
          </cell>
          <cell r="S254">
            <v>8294.0144728547166</v>
          </cell>
          <cell r="T254">
            <v>8599.6304497896654</v>
          </cell>
          <cell r="U254">
            <v>8209.598465565763</v>
          </cell>
          <cell r="V254">
            <v>8662.935345065649</v>
          </cell>
          <cell r="W254">
            <v>4</v>
          </cell>
          <cell r="X254">
            <v>4</v>
          </cell>
          <cell r="Y254">
            <v>4</v>
          </cell>
          <cell r="Z254">
            <v>4</v>
          </cell>
          <cell r="AA254">
            <v>4</v>
          </cell>
          <cell r="AB254">
            <v>4</v>
          </cell>
        </row>
        <row r="255">
          <cell r="A255">
            <v>7509000</v>
          </cell>
          <cell r="B255">
            <v>1</v>
          </cell>
          <cell r="C255" t="str">
            <v>WESTERN YELL CO. .</v>
          </cell>
          <cell r="D255">
            <v>401.53</v>
          </cell>
          <cell r="E255">
            <v>0.75925900000000002</v>
          </cell>
          <cell r="F255">
            <v>0.29398148148148145</v>
          </cell>
          <cell r="G255">
            <v>0.67566473988439313</v>
          </cell>
          <cell r="H255">
            <v>0.74641618497109818</v>
          </cell>
          <cell r="I255">
            <v>5340.2424387902065</v>
          </cell>
          <cell r="J255">
            <v>5846.5938043193555</v>
          </cell>
          <cell r="K255">
            <v>6957.0948572001707</v>
          </cell>
          <cell r="L255">
            <v>6900.3732745446796</v>
          </cell>
          <cell r="M255">
            <v>6900.3732745446796</v>
          </cell>
          <cell r="N255">
            <v>7014.150772330423</v>
          </cell>
          <cell r="O255">
            <v>8237.6216408654509</v>
          </cell>
          <cell r="P255">
            <v>8186.0823962471668</v>
          </cell>
          <cell r="Q255">
            <v>9075.1591969174588</v>
          </cell>
          <cell r="R255">
            <v>9635.0438157074368</v>
          </cell>
          <cell r="S255">
            <v>10162.406956367427</v>
          </cell>
          <cell r="T255">
            <v>11125.646525820501</v>
          </cell>
          <cell r="U255">
            <v>9667.2322854592385</v>
          </cell>
          <cell r="V255">
            <v>9347.531716185591</v>
          </cell>
          <cell r="W255">
            <v>1</v>
          </cell>
          <cell r="X255">
            <v>1</v>
          </cell>
          <cell r="Y255">
            <v>4</v>
          </cell>
          <cell r="Z255">
            <v>4</v>
          </cell>
          <cell r="AA255">
            <v>2</v>
          </cell>
          <cell r="AB255">
            <v>2</v>
          </cell>
        </row>
        <row r="256">
          <cell r="A256">
            <v>7510000</v>
          </cell>
          <cell r="B256">
            <v>1</v>
          </cell>
          <cell r="C256" t="str">
            <v xml:space="preserve">TWO RIVERS </v>
          </cell>
          <cell r="D256">
            <v>749.39</v>
          </cell>
          <cell r="E256">
            <v>0.80050200000000005</v>
          </cell>
          <cell r="F256">
            <v>0.11417816813048934</v>
          </cell>
          <cell r="G256">
            <v>0.71198830409356728</v>
          </cell>
          <cell r="H256">
            <v>0.70476608187134504</v>
          </cell>
          <cell r="I256" t="str">
            <v xml:space="preserve"> - </v>
          </cell>
          <cell r="J256" t="str">
            <v xml:space="preserve"> - </v>
          </cell>
          <cell r="K256" t="str">
            <v xml:space="preserve"> - </v>
          </cell>
          <cell r="L256" t="str">
            <v xml:space="preserve"> - </v>
          </cell>
          <cell r="M256" t="str">
            <v xml:space="preserve"> - </v>
          </cell>
          <cell r="N256">
            <v>8797.7706691262774</v>
          </cell>
          <cell r="O256">
            <v>9426.4299591110357</v>
          </cell>
          <cell r="P256">
            <v>10105.353771574686</v>
          </cell>
          <cell r="Q256">
            <v>10296.971182677562</v>
          </cell>
          <cell r="R256">
            <v>10418.063969269546</v>
          </cell>
          <cell r="S256">
            <v>10903.643465234387</v>
          </cell>
          <cell r="T256">
            <v>10390.645169072925</v>
          </cell>
          <cell r="U256">
            <v>10765.659453546081</v>
          </cell>
          <cell r="V256">
            <v>9916.7537196920166</v>
          </cell>
          <cell r="W256">
            <v>2</v>
          </cell>
          <cell r="X256">
            <v>3</v>
          </cell>
          <cell r="Y256">
            <v>3</v>
          </cell>
          <cell r="Z256">
            <v>5</v>
          </cell>
          <cell r="AA256">
            <v>3</v>
          </cell>
          <cell r="AB256">
            <v>2</v>
          </cell>
        </row>
      </sheetData>
      <sheetData sheetId="15"/>
    </sheetDataSet>
  </externalBook>
</externalLink>
</file>

<file path=xl/tables/table1.xml><?xml version="1.0" encoding="utf-8"?>
<table xmlns="http://schemas.openxmlformats.org/spreadsheetml/2006/main" id="1" name="Table1" displayName="Table1" ref="A1:AB256" totalsRowShown="0" headerRowDxfId="31" dataDxfId="29" headerRowBorderDxfId="30" tableBorderDxfId="28" dataCellStyle="Currency">
  <autoFilter ref="A1:AB256"/>
  <sortState ref="A2:AB256">
    <sortCondition ref="C1:C256"/>
  </sortState>
  <tableColumns count="28">
    <tableColumn id="1" name="LEA Number" dataDxfId="27"/>
    <tableColumn id="2" name="Region" dataDxfId="26"/>
    <tableColumn id="3" name="District Name " dataDxfId="25"/>
    <tableColumn id="4" name="ADA 2013-14" dataDxfId="24" dataCellStyle="Comma"/>
    <tableColumn id="5" name="% FRL 2013-14" dataDxfId="23" dataCellStyle="Percent"/>
    <tableColumn id="6" name="% Students of Color 2013-14" dataDxfId="22" dataCellStyle="Percent"/>
    <tableColumn id="7" name="% Proficent 3rd-8th math 2013-14 " dataDxfId="21" dataCellStyle="Percent"/>
    <tableColumn id="8" name="% Proficent 3rd-8th Literacy 2013-14 " dataDxfId="20" dataCellStyle="Percent"/>
    <tableColumn id="9" name="Per Pupil Net Current 00-01" dataDxfId="19" dataCellStyle="Currency"/>
    <tableColumn id="10" name="Per Pupil Net Current 01-02" dataDxfId="18" dataCellStyle="Currency"/>
    <tableColumn id="11" name="Per Pupil Net Current 02-03" dataDxfId="17" dataCellStyle="Currency"/>
    <tableColumn id="12" name="Per Pupil Net Current 03-04" dataDxfId="16" dataCellStyle="Currency"/>
    <tableColumn id="13" name="Per Pupil Net Current 04-05" dataDxfId="15" dataCellStyle="Currency"/>
    <tableColumn id="14" name="Per Pupil Net Current 05-06" dataDxfId="14" dataCellStyle="Currency"/>
    <tableColumn id="15" name="Per Pupil Net Current 06-07" dataDxfId="13" dataCellStyle="Currency"/>
    <tableColumn id="16" name="Per Pupil Net Current 07-08" dataDxfId="12" dataCellStyle="Currency"/>
    <tableColumn id="17" name="Per Pupil Net Current 08-09" dataDxfId="11" dataCellStyle="Currency"/>
    <tableColumn id="18" name="Per Pupil Net Current 09-10" dataDxfId="10" dataCellStyle="Currency"/>
    <tableColumn id="19" name="Per Pupil Net Current 10-11" dataDxfId="9" dataCellStyle="Currency"/>
    <tableColumn id="20" name="Per Pupil Net Current 11-12" dataDxfId="8" dataCellStyle="Currency"/>
    <tableColumn id="21" name="Per Pupil Net Current 12-13" dataDxfId="7" dataCellStyle="Currency"/>
    <tableColumn id="22" name="Per Pupil Net Current 13-14" dataDxfId="6" dataCellStyle="Currency"/>
    <tableColumn id="29" name="Enroll quin 13-14" dataDxfId="5" dataCellStyle="Comma">
      <calculatedColumnFormula>VLOOKUP(Table1[[#This Row],[LEA Number]],'[1]FOR AER'!$1:$1048576,23,FALSE)</calculatedColumnFormula>
    </tableColumn>
    <tableColumn id="28" name="Property Quin 13-14" dataDxfId="4" dataCellStyle="Comma">
      <calculatedColumnFormula>VLOOKUP(Table1[[#This Row],[LEA Number]],'[1]FOR AER'!$1:$1048576,24,FALSE)</calculatedColumnFormula>
    </tableColumn>
    <tableColumn id="27" name="Min Quin 13-14" dataDxfId="3" dataCellStyle="Comma">
      <calculatedColumnFormula>VLOOKUP(Table1[[#This Row],[LEA Number]],'[1]FOR AER'!$1:$1048576,25,FALSE)</calculatedColumnFormula>
    </tableColumn>
    <tableColumn id="26" name="FRL Quin 13-14" dataDxfId="2" dataCellStyle="Comma">
      <calculatedColumnFormula>VLOOKUP(Table1[[#This Row],[LEA Number]],'[1]FOR AER'!$1:$1048576,26,FALSE)</calculatedColumnFormula>
    </tableColumn>
    <tableColumn id="25" name="Math Quin 13-14" dataDxfId="1" dataCellStyle="Comma">
      <calculatedColumnFormula>VLOOKUP(Table1[[#This Row],[LEA Number]],'[1]FOR AER'!$1:$1048576,27,FALSE)</calculatedColumnFormula>
    </tableColumn>
    <tableColumn id="24" name="Lit Quin 13-14" dataDxfId="0" dataCellStyle="Comma">
      <calculatedColumnFormula>VLOOKUP(Table1[[#This Row],[LEA Number]],'[1]FOR AER'!$1:$1048576,28,FALSE)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6"/>
  <sheetViews>
    <sheetView tabSelected="1" zoomScale="98" zoomScaleNormal="98" workbookViewId="0">
      <selection activeCell="A2" sqref="A2"/>
    </sheetView>
  </sheetViews>
  <sheetFormatPr defaultRowHeight="15.75" x14ac:dyDescent="0.25"/>
  <cols>
    <col min="1" max="1" width="8.625" customWidth="1"/>
    <col min="2" max="2" width="8.25" customWidth="1"/>
    <col min="3" max="3" width="23.25" customWidth="1"/>
    <col min="4" max="4" width="11.25" customWidth="1"/>
    <col min="5" max="5" width="9.875" customWidth="1"/>
    <col min="6" max="8" width="13.75" customWidth="1"/>
    <col min="9" max="22" width="12.75" customWidth="1"/>
    <col min="23" max="28" width="12.75" style="42" customWidth="1"/>
  </cols>
  <sheetData>
    <row r="1" spans="1:28" s="1" customFormat="1" ht="57.75" thickBot="1" x14ac:dyDescent="0.3">
      <c r="A1" s="2" t="s">
        <v>0</v>
      </c>
      <c r="B1" s="3" t="s">
        <v>1</v>
      </c>
      <c r="C1" s="4" t="s">
        <v>2</v>
      </c>
      <c r="D1" s="5" t="s">
        <v>3</v>
      </c>
      <c r="E1" s="6" t="s">
        <v>277</v>
      </c>
      <c r="F1" s="6" t="s">
        <v>4</v>
      </c>
      <c r="G1" s="6" t="s">
        <v>5</v>
      </c>
      <c r="H1" s="4" t="s">
        <v>6</v>
      </c>
      <c r="I1" s="7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8" t="s">
        <v>20</v>
      </c>
      <c r="W1" s="38" t="s">
        <v>278</v>
      </c>
      <c r="X1" s="38" t="s">
        <v>279</v>
      </c>
      <c r="Y1" s="38" t="s">
        <v>280</v>
      </c>
      <c r="Z1" s="38" t="s">
        <v>281</v>
      </c>
      <c r="AA1" s="38" t="s">
        <v>282</v>
      </c>
      <c r="AB1" s="38" t="s">
        <v>283</v>
      </c>
    </row>
    <row r="2" spans="1:28" x14ac:dyDescent="0.25">
      <c r="A2" s="9">
        <v>6040700</v>
      </c>
      <c r="B2" s="10">
        <v>3</v>
      </c>
      <c r="C2" s="11" t="s">
        <v>212</v>
      </c>
      <c r="D2" s="12">
        <v>616.99</v>
      </c>
      <c r="E2" s="13">
        <v>0.24</v>
      </c>
      <c r="F2" s="13">
        <v>0.22923076923076924</v>
      </c>
      <c r="G2" s="13">
        <v>0.86136363636363633</v>
      </c>
      <c r="H2" s="14">
        <v>0.88870129870129877</v>
      </c>
      <c r="I2" s="15" t="s">
        <v>36</v>
      </c>
      <c r="J2" s="16" t="s">
        <v>36</v>
      </c>
      <c r="K2" s="16" t="s">
        <v>36</v>
      </c>
      <c r="L2" s="16" t="s">
        <v>36</v>
      </c>
      <c r="M2" s="16">
        <v>5966.486910994764</v>
      </c>
      <c r="N2" s="16" t="s">
        <v>36</v>
      </c>
      <c r="O2" s="16" t="s">
        <v>36</v>
      </c>
      <c r="P2" s="16" t="s">
        <v>36</v>
      </c>
      <c r="Q2" s="16" t="s">
        <v>36</v>
      </c>
      <c r="R2" s="16" t="s">
        <v>36</v>
      </c>
      <c r="S2" s="16" t="s">
        <v>36</v>
      </c>
      <c r="T2" s="16" t="s">
        <v>36</v>
      </c>
      <c r="U2" s="16" t="s">
        <v>36</v>
      </c>
      <c r="V2" s="17">
        <v>7100.0418645358923</v>
      </c>
      <c r="W2" s="39">
        <f>VLOOKUP(Table1[[#This Row],[LEA Number]],'[1]FOR AER'!$1:$1048576,23,FALSE)</f>
        <v>2</v>
      </c>
      <c r="X2" s="39">
        <f>VLOOKUP(Table1[[#This Row],[LEA Number]],'[1]FOR AER'!$1:$1048576,24,FALSE)</f>
        <v>1</v>
      </c>
      <c r="Y2" s="39">
        <f>VLOOKUP(Table1[[#This Row],[LEA Number]],'[1]FOR AER'!$1:$1048576,25,FALSE)</f>
        <v>3</v>
      </c>
      <c r="Z2" s="39">
        <f>VLOOKUP(Table1[[#This Row],[LEA Number]],'[1]FOR AER'!$1:$1048576,26,FALSE)</f>
        <v>1</v>
      </c>
      <c r="AA2" s="39">
        <f>VLOOKUP(Table1[[#This Row],[LEA Number]],'[1]FOR AER'!$1:$1048576,27,FALSE)</f>
        <v>5</v>
      </c>
      <c r="AB2" s="39">
        <f>VLOOKUP(Table1[[#This Row],[LEA Number]],'[1]FOR AER'!$1:$1048576,28,FALSE)</f>
        <v>5</v>
      </c>
    </row>
    <row r="3" spans="1:28" x14ac:dyDescent="0.25">
      <c r="A3" s="18">
        <v>1701000</v>
      </c>
      <c r="B3" s="19">
        <v>1</v>
      </c>
      <c r="C3" s="20" t="s">
        <v>76</v>
      </c>
      <c r="D3" s="21">
        <v>3083.99</v>
      </c>
      <c r="E3" s="22">
        <v>0.53233699999999995</v>
      </c>
      <c r="F3" s="22">
        <v>0.10677242220866381</v>
      </c>
      <c r="G3" s="22">
        <v>0.71210089841050461</v>
      </c>
      <c r="H3" s="23">
        <v>0.773379405666897</v>
      </c>
      <c r="I3" s="24">
        <v>5125.8426795595851</v>
      </c>
      <c r="J3" s="25">
        <v>5289.2506461827052</v>
      </c>
      <c r="K3" s="25">
        <v>5831.4248883973532</v>
      </c>
      <c r="L3" s="25">
        <v>5890.8203297109994</v>
      </c>
      <c r="M3" s="25">
        <v>5890.8206821922922</v>
      </c>
      <c r="N3" s="25">
        <v>7039.8202631751656</v>
      </c>
      <c r="O3" s="25">
        <v>6965.2349855248267</v>
      </c>
      <c r="P3" s="25">
        <v>7665.9956231989026</v>
      </c>
      <c r="Q3" s="25">
        <v>7312.8858797671946</v>
      </c>
      <c r="R3" s="25">
        <v>7908.7138747695917</v>
      </c>
      <c r="S3" s="25">
        <v>8083.4646068845404</v>
      </c>
      <c r="T3" s="25">
        <v>8180.2669129956776</v>
      </c>
      <c r="U3" s="25">
        <v>8374.0104452543183</v>
      </c>
      <c r="V3" s="26">
        <v>8243.1183499297986</v>
      </c>
      <c r="W3" s="40">
        <f>VLOOKUP(Table1[[#This Row],[LEA Number]],'[1]FOR AER'!$1:$1048576,23,FALSE)</f>
        <v>5</v>
      </c>
      <c r="X3" s="40">
        <f>VLOOKUP(Table1[[#This Row],[LEA Number]],'[1]FOR AER'!$1:$1048576,24,FALSE)</f>
        <v>4</v>
      </c>
      <c r="Y3" s="40">
        <f>VLOOKUP(Table1[[#This Row],[LEA Number]],'[1]FOR AER'!$1:$1048576,25,FALSE)</f>
        <v>3</v>
      </c>
      <c r="Z3" s="40">
        <f>VLOOKUP(Table1[[#This Row],[LEA Number]],'[1]FOR AER'!$1:$1048576,26,FALSE)</f>
        <v>2</v>
      </c>
      <c r="AA3" s="40">
        <f>VLOOKUP(Table1[[#This Row],[LEA Number]],'[1]FOR AER'!$1:$1048576,27,FALSE)</f>
        <v>3</v>
      </c>
      <c r="AB3" s="40">
        <f>VLOOKUP(Table1[[#This Row],[LEA Number]],'[1]FOR AER'!$1:$1048576,28,FALSE)</f>
        <v>3</v>
      </c>
    </row>
    <row r="4" spans="1:28" x14ac:dyDescent="0.25">
      <c r="A4" s="18">
        <v>501000</v>
      </c>
      <c r="B4" s="19">
        <v>1</v>
      </c>
      <c r="C4" s="20" t="s">
        <v>38</v>
      </c>
      <c r="D4" s="21">
        <v>495.79</v>
      </c>
      <c r="E4" s="22">
        <v>0.62912599999999996</v>
      </c>
      <c r="F4" s="22">
        <v>6.0194174757281553E-2</v>
      </c>
      <c r="G4" s="22">
        <v>0.73397590361445786</v>
      </c>
      <c r="H4" s="23">
        <v>0.83606425702811238</v>
      </c>
      <c r="I4" s="24">
        <v>5104.5010094612244</v>
      </c>
      <c r="J4" s="25">
        <v>5732.6074415921548</v>
      </c>
      <c r="K4" s="25">
        <v>5845.2921674264398</v>
      </c>
      <c r="L4" s="25">
        <v>6353.4996009577017</v>
      </c>
      <c r="M4" s="25">
        <v>6353.4956105347164</v>
      </c>
      <c r="N4" s="25">
        <v>7162.6940068460772</v>
      </c>
      <c r="O4" s="25">
        <v>7169.912242464884</v>
      </c>
      <c r="P4" s="25">
        <v>7927.3595308603499</v>
      </c>
      <c r="Q4" s="25">
        <v>7529.6668028297145</v>
      </c>
      <c r="R4" s="25">
        <v>8599.9161638496425</v>
      </c>
      <c r="S4" s="25">
        <v>8893.1785576328803</v>
      </c>
      <c r="T4" s="25">
        <v>8905.2826787117065</v>
      </c>
      <c r="U4" s="25">
        <v>8367.8920909821136</v>
      </c>
      <c r="V4" s="26">
        <v>8059.4361725730651</v>
      </c>
      <c r="W4" s="40">
        <f>VLOOKUP(Table1[[#This Row],[LEA Number]],'[1]FOR AER'!$1:$1048576,23,FALSE)</f>
        <v>1</v>
      </c>
      <c r="X4" s="40">
        <f>VLOOKUP(Table1[[#This Row],[LEA Number]],'[1]FOR AER'!$1:$1048576,24,FALSE)</f>
        <v>1</v>
      </c>
      <c r="Y4" s="40">
        <f>VLOOKUP(Table1[[#This Row],[LEA Number]],'[1]FOR AER'!$1:$1048576,25,FALSE)</f>
        <v>2</v>
      </c>
      <c r="Z4" s="40">
        <f>VLOOKUP(Table1[[#This Row],[LEA Number]],'[1]FOR AER'!$1:$1048576,26,FALSE)</f>
        <v>3</v>
      </c>
      <c r="AA4" s="40">
        <f>VLOOKUP(Table1[[#This Row],[LEA Number]],'[1]FOR AER'!$1:$1048576,27,FALSE)</f>
        <v>3</v>
      </c>
      <c r="AB4" s="40">
        <f>VLOOKUP(Table1[[#This Row],[LEA Number]],'[1]FOR AER'!$1:$1048576,28,FALSE)</f>
        <v>4</v>
      </c>
    </row>
    <row r="5" spans="1:28" x14ac:dyDescent="0.25">
      <c r="A5" s="18">
        <v>1002000</v>
      </c>
      <c r="B5" s="19">
        <v>4</v>
      </c>
      <c r="C5" s="20" t="s">
        <v>52</v>
      </c>
      <c r="D5" s="21">
        <v>1880.36</v>
      </c>
      <c r="E5" s="22">
        <v>0.56395899999999999</v>
      </c>
      <c r="F5" s="22">
        <v>0.45076142131979696</v>
      </c>
      <c r="G5" s="22">
        <v>0.72168981481481476</v>
      </c>
      <c r="H5" s="23">
        <v>0.75857638888888901</v>
      </c>
      <c r="I5" s="24">
        <v>5509.269079796014</v>
      </c>
      <c r="J5" s="25">
        <v>6004.9347776585018</v>
      </c>
      <c r="K5" s="25">
        <v>5829.8529626678865</v>
      </c>
      <c r="L5" s="25">
        <v>6504.7262930424349</v>
      </c>
      <c r="M5" s="25">
        <v>6504.7262930424358</v>
      </c>
      <c r="N5" s="25">
        <v>7819.8831746334026</v>
      </c>
      <c r="O5" s="25">
        <v>7618.9411423672873</v>
      </c>
      <c r="P5" s="25">
        <v>8070.8639775438023</v>
      </c>
      <c r="Q5" s="25">
        <v>8355.4302407670839</v>
      </c>
      <c r="R5" s="25">
        <v>8989.3286997759351</v>
      </c>
      <c r="S5" s="25">
        <v>9445.3647359999995</v>
      </c>
      <c r="T5" s="25">
        <v>9043.3630025022612</v>
      </c>
      <c r="U5" s="25">
        <v>9083.1623180721617</v>
      </c>
      <c r="V5" s="26">
        <v>9206.083936054798</v>
      </c>
      <c r="W5" s="40">
        <f>VLOOKUP(Table1[[#This Row],[LEA Number]],'[1]FOR AER'!$1:$1048576,23,FALSE)</f>
        <v>4</v>
      </c>
      <c r="X5" s="40">
        <f>VLOOKUP(Table1[[#This Row],[LEA Number]],'[1]FOR AER'!$1:$1048576,24,FALSE)</f>
        <v>5</v>
      </c>
      <c r="Y5" s="40">
        <f>VLOOKUP(Table1[[#This Row],[LEA Number]],'[1]FOR AER'!$1:$1048576,25,FALSE)</f>
        <v>4</v>
      </c>
      <c r="Z5" s="40">
        <f>VLOOKUP(Table1[[#This Row],[LEA Number]],'[1]FOR AER'!$1:$1048576,26,FALSE)</f>
        <v>2</v>
      </c>
      <c r="AA5" s="40">
        <f>VLOOKUP(Table1[[#This Row],[LEA Number]],'[1]FOR AER'!$1:$1048576,27,FALSE)</f>
        <v>3</v>
      </c>
      <c r="AB5" s="40">
        <f>VLOOKUP(Table1[[#This Row],[LEA Number]],'[1]FOR AER'!$1:$1048576,28,FALSE)</f>
        <v>2</v>
      </c>
    </row>
    <row r="6" spans="1:28" ht="24.75" x14ac:dyDescent="0.25">
      <c r="A6" s="18">
        <v>6043700</v>
      </c>
      <c r="B6" s="19">
        <v>3</v>
      </c>
      <c r="C6" s="20" t="s">
        <v>215</v>
      </c>
      <c r="D6" s="21">
        <v>1274.6500000000001</v>
      </c>
      <c r="E6" s="22">
        <v>0.65442299999999998</v>
      </c>
      <c r="F6" s="22">
        <v>0.20764617691154422</v>
      </c>
      <c r="G6" s="22">
        <v>0.61054932735426015</v>
      </c>
      <c r="H6" s="23">
        <v>0.66369955156950655</v>
      </c>
      <c r="I6" s="24" t="s">
        <v>36</v>
      </c>
      <c r="J6" s="25" t="s">
        <v>36</v>
      </c>
      <c r="K6" s="25" t="s">
        <v>36</v>
      </c>
      <c r="L6" s="25" t="s">
        <v>36</v>
      </c>
      <c r="M6" s="25" t="s">
        <v>36</v>
      </c>
      <c r="N6" s="25" t="s">
        <v>36</v>
      </c>
      <c r="O6" s="25" t="s">
        <v>36</v>
      </c>
      <c r="P6" s="25">
        <v>5762.1575717503156</v>
      </c>
      <c r="Q6" s="25">
        <v>6758.9569202179327</v>
      </c>
      <c r="R6" s="25">
        <v>7361.2677056204311</v>
      </c>
      <c r="S6" s="25">
        <v>6946.0704274774498</v>
      </c>
      <c r="T6" s="25">
        <v>6794.3801093518159</v>
      </c>
      <c r="U6" s="25">
        <v>6657.9343691129698</v>
      </c>
      <c r="V6" s="26">
        <v>5354.2852312399482</v>
      </c>
      <c r="W6" s="40">
        <f>VLOOKUP(Table1[[#This Row],[LEA Number]],'[1]FOR AER'!$1:$1048576,23,FALSE)</f>
        <v>4</v>
      </c>
      <c r="X6" s="40">
        <f>VLOOKUP(Table1[[#This Row],[LEA Number]],'[1]FOR AER'!$1:$1048576,24,FALSE)</f>
        <v>1</v>
      </c>
      <c r="Y6" s="40">
        <f>VLOOKUP(Table1[[#This Row],[LEA Number]],'[1]FOR AER'!$1:$1048576,25,FALSE)</f>
        <v>3</v>
      </c>
      <c r="Z6" s="40">
        <f>VLOOKUP(Table1[[#This Row],[LEA Number]],'[1]FOR AER'!$1:$1048576,26,FALSE)</f>
        <v>3</v>
      </c>
      <c r="AA6" s="40">
        <f>VLOOKUP(Table1[[#This Row],[LEA Number]],'[1]FOR AER'!$1:$1048576,27,FALSE)</f>
        <v>1</v>
      </c>
      <c r="AB6" s="40">
        <f>VLOOKUP(Table1[[#This Row],[LEA Number]],'[1]FOR AER'!$1:$1048576,28,FALSE)</f>
        <v>1</v>
      </c>
    </row>
    <row r="7" spans="1:28" x14ac:dyDescent="0.25">
      <c r="A7" s="18">
        <v>4701000</v>
      </c>
      <c r="B7" s="19">
        <v>2</v>
      </c>
      <c r="C7" s="20" t="s">
        <v>168</v>
      </c>
      <c r="D7" s="21">
        <v>400.8</v>
      </c>
      <c r="E7" s="22">
        <v>0.36363600000000001</v>
      </c>
      <c r="F7" s="22">
        <v>0.17249417249417248</v>
      </c>
      <c r="G7" s="22">
        <v>0.86284974093264255</v>
      </c>
      <c r="H7" s="23">
        <v>0.91409326424870474</v>
      </c>
      <c r="I7" s="24">
        <v>5014.7082518126372</v>
      </c>
      <c r="J7" s="25">
        <v>5281.9738307349662</v>
      </c>
      <c r="K7" s="25">
        <v>5922.726249155553</v>
      </c>
      <c r="L7" s="25">
        <v>6537.7155448512649</v>
      </c>
      <c r="M7" s="25">
        <v>6537.715544851264</v>
      </c>
      <c r="N7" s="25">
        <v>7885.5822581063894</v>
      </c>
      <c r="O7" s="25">
        <v>8016.6778864094322</v>
      </c>
      <c r="P7" s="25">
        <v>8572.1158563966819</v>
      </c>
      <c r="Q7" s="25">
        <v>10072.412411774427</v>
      </c>
      <c r="R7" s="25">
        <v>9782.0761751173941</v>
      </c>
      <c r="S7" s="25">
        <v>8682.0114534149889</v>
      </c>
      <c r="T7" s="25">
        <v>9617.2756248951519</v>
      </c>
      <c r="U7" s="25">
        <v>10031.267246193818</v>
      </c>
      <c r="V7" s="26">
        <v>9959.8819860279436</v>
      </c>
      <c r="W7" s="40">
        <f>VLOOKUP(Table1[[#This Row],[LEA Number]],'[1]FOR AER'!$1:$1048576,23,FALSE)</f>
        <v>1</v>
      </c>
      <c r="X7" s="40">
        <f>VLOOKUP(Table1[[#This Row],[LEA Number]],'[1]FOR AER'!$1:$1048576,24,FALSE)</f>
        <v>4</v>
      </c>
      <c r="Y7" s="40">
        <f>VLOOKUP(Table1[[#This Row],[LEA Number]],'[1]FOR AER'!$1:$1048576,25,FALSE)</f>
        <v>3</v>
      </c>
      <c r="Z7" s="40">
        <f>VLOOKUP(Table1[[#This Row],[LEA Number]],'[1]FOR AER'!$1:$1048576,26,FALSE)</f>
        <v>1</v>
      </c>
      <c r="AA7" s="40">
        <f>VLOOKUP(Table1[[#This Row],[LEA Number]],'[1]FOR AER'!$1:$1048576,27,FALSE)</f>
        <v>5</v>
      </c>
      <c r="AB7" s="40">
        <f>VLOOKUP(Table1[[#This Row],[LEA Number]],'[1]FOR AER'!$1:$1048576,28,FALSE)</f>
        <v>5</v>
      </c>
    </row>
    <row r="8" spans="1:28" x14ac:dyDescent="0.25">
      <c r="A8" s="18">
        <v>4101000</v>
      </c>
      <c r="B8" s="19">
        <v>4</v>
      </c>
      <c r="C8" s="20" t="s">
        <v>152</v>
      </c>
      <c r="D8" s="21">
        <v>1354.82</v>
      </c>
      <c r="E8" s="22">
        <v>0.62732900000000003</v>
      </c>
      <c r="F8" s="22">
        <v>0.37957211870255347</v>
      </c>
      <c r="G8" s="22">
        <v>0.6872488408037094</v>
      </c>
      <c r="H8" s="23">
        <v>0.67387944358578045</v>
      </c>
      <c r="I8" s="24">
        <v>5248.9789159951433</v>
      </c>
      <c r="J8" s="25">
        <v>5482.6978522347681</v>
      </c>
      <c r="K8" s="25">
        <v>6118.0511571254565</v>
      </c>
      <c r="L8" s="25">
        <v>7655.2365758814558</v>
      </c>
      <c r="M8" s="25">
        <v>7655.237342864375</v>
      </c>
      <c r="N8" s="25">
        <v>7202.3904800527198</v>
      </c>
      <c r="O8" s="25">
        <v>8021.1800282780769</v>
      </c>
      <c r="P8" s="25">
        <v>8800.5856168122264</v>
      </c>
      <c r="Q8" s="25">
        <v>8967.0575850392688</v>
      </c>
      <c r="R8" s="25">
        <v>9940.430842162019</v>
      </c>
      <c r="S8" s="25">
        <v>9563.3992252225162</v>
      </c>
      <c r="T8" s="25">
        <v>9545.6335617942968</v>
      </c>
      <c r="U8" s="25">
        <v>9441.7434307031326</v>
      </c>
      <c r="V8" s="26">
        <v>9435.7244430994524</v>
      </c>
      <c r="W8" s="40">
        <f>VLOOKUP(Table1[[#This Row],[LEA Number]],'[1]FOR AER'!$1:$1048576,23,FALSE)</f>
        <v>4</v>
      </c>
      <c r="X8" s="40">
        <f>VLOOKUP(Table1[[#This Row],[LEA Number]],'[1]FOR AER'!$1:$1048576,24,FALSE)</f>
        <v>5</v>
      </c>
      <c r="Y8" s="40">
        <f>VLOOKUP(Table1[[#This Row],[LEA Number]],'[1]FOR AER'!$1:$1048576,25,FALSE)</f>
        <v>4</v>
      </c>
      <c r="Z8" s="40">
        <f>VLOOKUP(Table1[[#This Row],[LEA Number]],'[1]FOR AER'!$1:$1048576,26,FALSE)</f>
        <v>3</v>
      </c>
      <c r="AA8" s="40">
        <f>VLOOKUP(Table1[[#This Row],[LEA Number]],'[1]FOR AER'!$1:$1048576,27,FALSE)</f>
        <v>2</v>
      </c>
      <c r="AB8" s="40">
        <f>VLOOKUP(Table1[[#This Row],[LEA Number]],'[1]FOR AER'!$1:$1048576,28,FALSE)</f>
        <v>1</v>
      </c>
    </row>
    <row r="9" spans="1:28" x14ac:dyDescent="0.25">
      <c r="A9" s="18">
        <v>5801000</v>
      </c>
      <c r="B9" s="19">
        <v>1</v>
      </c>
      <c r="C9" s="20" t="s">
        <v>202</v>
      </c>
      <c r="D9" s="21">
        <v>965.7</v>
      </c>
      <c r="E9" s="22">
        <v>0.63101099999999999</v>
      </c>
      <c r="F9" s="22">
        <v>5.7899901864573111E-2</v>
      </c>
      <c r="G9" s="22">
        <v>0.78412556053811655</v>
      </c>
      <c r="H9" s="23">
        <v>0.85132286995515694</v>
      </c>
      <c r="I9" s="24">
        <v>4970.650944772744</v>
      </c>
      <c r="J9" s="25">
        <v>5466.0539238568253</v>
      </c>
      <c r="K9" s="25">
        <v>5791.4300946288149</v>
      </c>
      <c r="L9" s="25">
        <v>6504.0724377336501</v>
      </c>
      <c r="M9" s="25">
        <v>6504.0714667184548</v>
      </c>
      <c r="N9" s="25">
        <v>7086.252866550456</v>
      </c>
      <c r="O9" s="25">
        <v>7190.8939288206557</v>
      </c>
      <c r="P9" s="25">
        <v>7375.8551181414523</v>
      </c>
      <c r="Q9" s="25">
        <v>7868.2619000220029</v>
      </c>
      <c r="R9" s="25">
        <v>8680.1217734751481</v>
      </c>
      <c r="S9" s="25">
        <v>9856.8835710798921</v>
      </c>
      <c r="T9" s="25">
        <v>9464.7430145141661</v>
      </c>
      <c r="U9" s="25">
        <v>9098.9845403456693</v>
      </c>
      <c r="V9" s="26">
        <v>9334.2141866003931</v>
      </c>
      <c r="W9" s="40">
        <f>VLOOKUP(Table1[[#This Row],[LEA Number]],'[1]FOR AER'!$1:$1048576,23,FALSE)</f>
        <v>3</v>
      </c>
      <c r="X9" s="40">
        <f>VLOOKUP(Table1[[#This Row],[LEA Number]],'[1]FOR AER'!$1:$1048576,24,FALSE)</f>
        <v>3</v>
      </c>
      <c r="Y9" s="40">
        <f>VLOOKUP(Table1[[#This Row],[LEA Number]],'[1]FOR AER'!$1:$1048576,25,FALSE)</f>
        <v>2</v>
      </c>
      <c r="Z9" s="40">
        <f>VLOOKUP(Table1[[#This Row],[LEA Number]],'[1]FOR AER'!$1:$1048576,26,FALSE)</f>
        <v>3</v>
      </c>
      <c r="AA9" s="40">
        <f>VLOOKUP(Table1[[#This Row],[LEA Number]],'[1]FOR AER'!$1:$1048576,27,FALSE)</f>
        <v>4</v>
      </c>
      <c r="AB9" s="40">
        <f>VLOOKUP(Table1[[#This Row],[LEA Number]],'[1]FOR AER'!$1:$1048576,28,FALSE)</f>
        <v>5</v>
      </c>
    </row>
    <row r="10" spans="1:28" x14ac:dyDescent="0.25">
      <c r="A10" s="18">
        <v>7401000</v>
      </c>
      <c r="B10" s="19">
        <v>2</v>
      </c>
      <c r="C10" s="20" t="s">
        <v>271</v>
      </c>
      <c r="D10" s="21">
        <v>404.79</v>
      </c>
      <c r="E10" s="22">
        <v>1</v>
      </c>
      <c r="F10" s="22">
        <v>0.62988505747126433</v>
      </c>
      <c r="G10" s="22">
        <v>0.65449101796407194</v>
      </c>
      <c r="H10" s="23">
        <v>0.74359281437125757</v>
      </c>
      <c r="I10" s="24">
        <v>6413.2853803272792</v>
      </c>
      <c r="J10" s="25">
        <v>6486.1631545218088</v>
      </c>
      <c r="K10" s="25">
        <v>6475.0747910675336</v>
      </c>
      <c r="L10" s="25">
        <v>7045.370879400567</v>
      </c>
      <c r="M10" s="25">
        <v>7045.3708794005661</v>
      </c>
      <c r="N10" s="25">
        <v>9036.1292707678931</v>
      </c>
      <c r="O10" s="25">
        <v>10214.359288097887</v>
      </c>
      <c r="P10" s="25">
        <v>10478.654432755857</v>
      </c>
      <c r="Q10" s="25">
        <v>11765.474257029897</v>
      </c>
      <c r="R10" s="25">
        <v>13624.469566557334</v>
      </c>
      <c r="S10" s="25">
        <v>14620.696171014557</v>
      </c>
      <c r="T10" s="25">
        <v>14097.156612265309</v>
      </c>
      <c r="U10" s="25">
        <v>15664.498416321208</v>
      </c>
      <c r="V10" s="26">
        <v>16000.153734034931</v>
      </c>
      <c r="W10" s="40">
        <f>VLOOKUP(Table1[[#This Row],[LEA Number]],'[1]FOR AER'!$1:$1048576,23,FALSE)</f>
        <v>1</v>
      </c>
      <c r="X10" s="40">
        <f>VLOOKUP(Table1[[#This Row],[LEA Number]],'[1]FOR AER'!$1:$1048576,24,FALSE)</f>
        <v>3</v>
      </c>
      <c r="Y10" s="40">
        <f>VLOOKUP(Table1[[#This Row],[LEA Number]],'[1]FOR AER'!$1:$1048576,25,FALSE)</f>
        <v>5</v>
      </c>
      <c r="Z10" s="40">
        <f>VLOOKUP(Table1[[#This Row],[LEA Number]],'[1]FOR AER'!$1:$1048576,26,FALSE)</f>
        <v>5</v>
      </c>
      <c r="AA10" s="40">
        <f>VLOOKUP(Table1[[#This Row],[LEA Number]],'[1]FOR AER'!$1:$1048576,27,FALSE)</f>
        <v>2</v>
      </c>
      <c r="AB10" s="40">
        <f>VLOOKUP(Table1[[#This Row],[LEA Number]],'[1]FOR AER'!$1:$1048576,28,FALSE)</f>
        <v>2</v>
      </c>
    </row>
    <row r="11" spans="1:28" x14ac:dyDescent="0.25">
      <c r="A11" s="18">
        <v>7301000</v>
      </c>
      <c r="B11" s="19">
        <v>2</v>
      </c>
      <c r="C11" s="20" t="s">
        <v>263</v>
      </c>
      <c r="D11" s="21">
        <v>1174.55</v>
      </c>
      <c r="E11" s="22">
        <v>0.67201299999999997</v>
      </c>
      <c r="F11" s="22">
        <v>0.13552526062550121</v>
      </c>
      <c r="G11" s="22">
        <v>0.68843902439024385</v>
      </c>
      <c r="H11" s="23">
        <v>0.78011382113821137</v>
      </c>
      <c r="I11" s="24">
        <v>5149.6053657269067</v>
      </c>
      <c r="J11" s="25">
        <v>5454.8803679984394</v>
      </c>
      <c r="K11" s="25">
        <v>5565.1216752484333</v>
      </c>
      <c r="L11" s="25">
        <v>6136.4711075441419</v>
      </c>
      <c r="M11" s="25">
        <v>6136.471107544141</v>
      </c>
      <c r="N11" s="25">
        <v>8049.0623907130366</v>
      </c>
      <c r="O11" s="25">
        <v>8617.4135308376863</v>
      </c>
      <c r="P11" s="25">
        <v>7175.9768466220776</v>
      </c>
      <c r="Q11" s="25">
        <v>7581.0001548252512</v>
      </c>
      <c r="R11" s="25">
        <v>9515.2989441906284</v>
      </c>
      <c r="S11" s="25">
        <v>8787.6284180767816</v>
      </c>
      <c r="T11" s="25">
        <v>8454.8508393949505</v>
      </c>
      <c r="U11" s="25">
        <v>8662.982023818442</v>
      </c>
      <c r="V11" s="26">
        <v>8859.7740751777292</v>
      </c>
      <c r="W11" s="40">
        <f>VLOOKUP(Table1[[#This Row],[LEA Number]],'[1]FOR AER'!$1:$1048576,23,FALSE)</f>
        <v>4</v>
      </c>
      <c r="X11" s="40">
        <f>VLOOKUP(Table1[[#This Row],[LEA Number]],'[1]FOR AER'!$1:$1048576,24,FALSE)</f>
        <v>4</v>
      </c>
      <c r="Y11" s="40">
        <f>VLOOKUP(Table1[[#This Row],[LEA Number]],'[1]FOR AER'!$1:$1048576,25,FALSE)</f>
        <v>3</v>
      </c>
      <c r="Z11" s="40">
        <f>VLOOKUP(Table1[[#This Row],[LEA Number]],'[1]FOR AER'!$1:$1048576,26,FALSE)</f>
        <v>3</v>
      </c>
      <c r="AA11" s="40">
        <f>VLOOKUP(Table1[[#This Row],[LEA Number]],'[1]FOR AER'!$1:$1048576,27,FALSE)</f>
        <v>2</v>
      </c>
      <c r="AB11" s="40">
        <f>VLOOKUP(Table1[[#This Row],[LEA Number]],'[1]FOR AER'!$1:$1048576,28,FALSE)</f>
        <v>3</v>
      </c>
    </row>
    <row r="12" spans="1:28" x14ac:dyDescent="0.25">
      <c r="A12" s="18">
        <v>5401000</v>
      </c>
      <c r="B12" s="19">
        <v>5</v>
      </c>
      <c r="C12" s="20" t="s">
        <v>188</v>
      </c>
      <c r="D12" s="21">
        <v>795.75</v>
      </c>
      <c r="E12" s="22">
        <v>0.75691900000000001</v>
      </c>
      <c r="F12" s="22">
        <v>0.38507821901323708</v>
      </c>
      <c r="G12" s="22">
        <v>0.6764075067024129</v>
      </c>
      <c r="H12" s="23">
        <v>0.80174262734584456</v>
      </c>
      <c r="I12" s="24">
        <v>5070.9943439402441</v>
      </c>
      <c r="J12" s="25">
        <v>6362.3992189002465</v>
      </c>
      <c r="K12" s="25">
        <v>6885.7354348606286</v>
      </c>
      <c r="L12" s="25">
        <v>7322.4343320030985</v>
      </c>
      <c r="M12" s="25">
        <v>7322.4328429328734</v>
      </c>
      <c r="N12" s="25">
        <v>7772.8180263382928</v>
      </c>
      <c r="O12" s="25">
        <v>8083.3205773612199</v>
      </c>
      <c r="P12" s="25">
        <v>5844.8466069712713</v>
      </c>
      <c r="Q12" s="25">
        <v>7902.8041962926236</v>
      </c>
      <c r="R12" s="25">
        <v>8879.8380669958406</v>
      </c>
      <c r="S12" s="25">
        <v>9096.16651096641</v>
      </c>
      <c r="T12" s="25">
        <v>8090.7948521286971</v>
      </c>
      <c r="U12" s="25">
        <v>8131.9161956160315</v>
      </c>
      <c r="V12" s="26">
        <v>8096.3505623625506</v>
      </c>
      <c r="W12" s="40">
        <f>VLOOKUP(Table1[[#This Row],[LEA Number]],'[1]FOR AER'!$1:$1048576,23,FALSE)</f>
        <v>3</v>
      </c>
      <c r="X12" s="40">
        <f>VLOOKUP(Table1[[#This Row],[LEA Number]],'[1]FOR AER'!$1:$1048576,24,FALSE)</f>
        <v>2</v>
      </c>
      <c r="Y12" s="40">
        <f>VLOOKUP(Table1[[#This Row],[LEA Number]],'[1]FOR AER'!$1:$1048576,25,FALSE)</f>
        <v>4</v>
      </c>
      <c r="Z12" s="40">
        <f>VLOOKUP(Table1[[#This Row],[LEA Number]],'[1]FOR AER'!$1:$1048576,26,FALSE)</f>
        <v>4</v>
      </c>
      <c r="AA12" s="40">
        <f>VLOOKUP(Table1[[#This Row],[LEA Number]],'[1]FOR AER'!$1:$1048576,27,FALSE)</f>
        <v>2</v>
      </c>
      <c r="AB12" s="40">
        <f>VLOOKUP(Table1[[#This Row],[LEA Number]],'[1]FOR AER'!$1:$1048576,28,FALSE)</f>
        <v>4</v>
      </c>
    </row>
    <row r="13" spans="1:28" x14ac:dyDescent="0.25">
      <c r="A13" s="18">
        <v>3201000</v>
      </c>
      <c r="B13" s="19">
        <v>2</v>
      </c>
      <c r="C13" s="20" t="s">
        <v>126</v>
      </c>
      <c r="D13" s="21">
        <v>2865.91</v>
      </c>
      <c r="E13" s="22">
        <v>0.52437800000000001</v>
      </c>
      <c r="F13" s="22">
        <v>0.23681592039800994</v>
      </c>
      <c r="G13" s="22">
        <v>0.77028839221341028</v>
      </c>
      <c r="H13" s="23">
        <v>0.80525594808940171</v>
      </c>
      <c r="I13" s="24">
        <v>5485.0876402110789</v>
      </c>
      <c r="J13" s="25">
        <v>5673.0843591563053</v>
      </c>
      <c r="K13" s="25">
        <v>5742.868188253723</v>
      </c>
      <c r="L13" s="25">
        <v>6204.3553873425008</v>
      </c>
      <c r="M13" s="25">
        <v>6204.3549082546824</v>
      </c>
      <c r="N13" s="25">
        <v>7899.6676205762442</v>
      </c>
      <c r="O13" s="25">
        <v>8271.0132132034287</v>
      </c>
      <c r="P13" s="25">
        <v>8317.1811704855227</v>
      </c>
      <c r="Q13" s="25">
        <v>8637.5997948423192</v>
      </c>
      <c r="R13" s="25">
        <v>9109.8290993666542</v>
      </c>
      <c r="S13" s="25">
        <v>9043.3635959216172</v>
      </c>
      <c r="T13" s="25">
        <v>9333.7874747489259</v>
      </c>
      <c r="U13" s="25">
        <v>9388.1714388455239</v>
      </c>
      <c r="V13" s="26">
        <v>8990.7910611289262</v>
      </c>
      <c r="W13" s="40">
        <f>VLOOKUP(Table1[[#This Row],[LEA Number]],'[1]FOR AER'!$1:$1048576,23,FALSE)</f>
        <v>5</v>
      </c>
      <c r="X13" s="40">
        <f>VLOOKUP(Table1[[#This Row],[LEA Number]],'[1]FOR AER'!$1:$1048576,24,FALSE)</f>
        <v>5</v>
      </c>
      <c r="Y13" s="40">
        <f>VLOOKUP(Table1[[#This Row],[LEA Number]],'[1]FOR AER'!$1:$1048576,25,FALSE)</f>
        <v>4</v>
      </c>
      <c r="Z13" s="40">
        <f>VLOOKUP(Table1[[#This Row],[LEA Number]],'[1]FOR AER'!$1:$1048576,26,FALSE)</f>
        <v>2</v>
      </c>
      <c r="AA13" s="40">
        <f>VLOOKUP(Table1[[#This Row],[LEA Number]],'[1]FOR AER'!$1:$1048576,27,FALSE)</f>
        <v>4</v>
      </c>
      <c r="AB13" s="40">
        <f>VLOOKUP(Table1[[#This Row],[LEA Number]],'[1]FOR AER'!$1:$1048576,28,FALSE)</f>
        <v>4</v>
      </c>
    </row>
    <row r="14" spans="1:28" x14ac:dyDescent="0.25">
      <c r="A14" s="18">
        <v>6301000</v>
      </c>
      <c r="B14" s="19">
        <v>3</v>
      </c>
      <c r="C14" s="20" t="s">
        <v>227</v>
      </c>
      <c r="D14" s="21">
        <v>1488.83</v>
      </c>
      <c r="E14" s="22">
        <v>0.45974799999999999</v>
      </c>
      <c r="F14" s="22">
        <v>7.672955974842767E-2</v>
      </c>
      <c r="G14" s="22">
        <v>0.68946793997271483</v>
      </c>
      <c r="H14" s="23">
        <v>0.81377899045020474</v>
      </c>
      <c r="I14" s="24">
        <v>5027.5002781177</v>
      </c>
      <c r="J14" s="25">
        <v>5111.4184019433369</v>
      </c>
      <c r="K14" s="25">
        <v>5662.7514320839109</v>
      </c>
      <c r="L14" s="25">
        <v>5436.7281785369323</v>
      </c>
      <c r="M14" s="25">
        <v>5436.7281785369332</v>
      </c>
      <c r="N14" s="25">
        <v>6676.5770605377465</v>
      </c>
      <c r="O14" s="25">
        <v>7234.8764469663902</v>
      </c>
      <c r="P14" s="25">
        <v>7155.6011978054203</v>
      </c>
      <c r="Q14" s="25">
        <v>7053.6852656893116</v>
      </c>
      <c r="R14" s="25">
        <v>7367.2981082112174</v>
      </c>
      <c r="S14" s="25">
        <v>7507.2334653592079</v>
      </c>
      <c r="T14" s="25">
        <v>7695.9497674547365</v>
      </c>
      <c r="U14" s="25">
        <v>7577.4500375864654</v>
      </c>
      <c r="V14" s="26">
        <v>7610.7700812047051</v>
      </c>
      <c r="W14" s="40">
        <f>VLOOKUP(Table1[[#This Row],[LEA Number]],'[1]FOR AER'!$1:$1048576,23,FALSE)</f>
        <v>4</v>
      </c>
      <c r="X14" s="40">
        <f>VLOOKUP(Table1[[#This Row],[LEA Number]],'[1]FOR AER'!$1:$1048576,24,FALSE)</f>
        <v>3</v>
      </c>
      <c r="Y14" s="40">
        <f>VLOOKUP(Table1[[#This Row],[LEA Number]],'[1]FOR AER'!$1:$1048576,25,FALSE)</f>
        <v>2</v>
      </c>
      <c r="Z14" s="40">
        <f>VLOOKUP(Table1[[#This Row],[LEA Number]],'[1]FOR AER'!$1:$1048576,26,FALSE)</f>
        <v>1</v>
      </c>
      <c r="AA14" s="40">
        <f>VLOOKUP(Table1[[#This Row],[LEA Number]],'[1]FOR AER'!$1:$1048576,27,FALSE)</f>
        <v>2</v>
      </c>
      <c r="AB14" s="40">
        <f>VLOOKUP(Table1[[#This Row],[LEA Number]],'[1]FOR AER'!$1:$1048576,28,FALSE)</f>
        <v>4</v>
      </c>
    </row>
    <row r="15" spans="1:28" x14ac:dyDescent="0.25">
      <c r="A15" s="18">
        <v>1601000</v>
      </c>
      <c r="B15" s="19">
        <v>2</v>
      </c>
      <c r="C15" s="20" t="s">
        <v>68</v>
      </c>
      <c r="D15" s="21">
        <v>550.42999999999995</v>
      </c>
      <c r="E15" s="22">
        <v>0.619529</v>
      </c>
      <c r="F15" s="22">
        <v>5.0505050505050504E-2</v>
      </c>
      <c r="G15" s="22">
        <v>0.7645112781954887</v>
      </c>
      <c r="H15" s="23">
        <v>0.79233082706766911</v>
      </c>
      <c r="I15" s="24">
        <v>4942.4350112830725</v>
      </c>
      <c r="J15" s="25">
        <v>4630.6180681760279</v>
      </c>
      <c r="K15" s="25">
        <v>5132.1432953011899</v>
      </c>
      <c r="L15" s="25">
        <v>5623.2459628937686</v>
      </c>
      <c r="M15" s="25">
        <v>5623.2459628937677</v>
      </c>
      <c r="N15" s="25">
        <v>6393.4372564445011</v>
      </c>
      <c r="O15" s="25">
        <v>7427.9770112735023</v>
      </c>
      <c r="P15" s="25">
        <v>7595.6211890390869</v>
      </c>
      <c r="Q15" s="25">
        <v>8331.656018608257</v>
      </c>
      <c r="R15" s="25">
        <v>8916.8487282195074</v>
      </c>
      <c r="S15" s="25">
        <v>8950.8913942904437</v>
      </c>
      <c r="T15" s="25">
        <v>8979.6380970079899</v>
      </c>
      <c r="U15" s="25">
        <v>8860.3119683408531</v>
      </c>
      <c r="V15" s="26">
        <v>8760.8266809585239</v>
      </c>
      <c r="W15" s="40">
        <f>VLOOKUP(Table1[[#This Row],[LEA Number]],'[1]FOR AER'!$1:$1048576,23,FALSE)</f>
        <v>2</v>
      </c>
      <c r="X15" s="40">
        <f>VLOOKUP(Table1[[#This Row],[LEA Number]],'[1]FOR AER'!$1:$1048576,24,FALSE)</f>
        <v>1</v>
      </c>
      <c r="Y15" s="40">
        <f>VLOOKUP(Table1[[#This Row],[LEA Number]],'[1]FOR AER'!$1:$1048576,25,FALSE)</f>
        <v>2</v>
      </c>
      <c r="Z15" s="40">
        <f>VLOOKUP(Table1[[#This Row],[LEA Number]],'[1]FOR AER'!$1:$1048576,26,FALSE)</f>
        <v>3</v>
      </c>
      <c r="AA15" s="40">
        <f>VLOOKUP(Table1[[#This Row],[LEA Number]],'[1]FOR AER'!$1:$1048576,27,FALSE)</f>
        <v>4</v>
      </c>
      <c r="AB15" s="40">
        <f>VLOOKUP(Table1[[#This Row],[LEA Number]],'[1]FOR AER'!$1:$1048576,28,FALSE)</f>
        <v>3</v>
      </c>
    </row>
    <row r="16" spans="1:28" x14ac:dyDescent="0.25">
      <c r="A16" s="18">
        <v>5201000</v>
      </c>
      <c r="B16" s="19">
        <v>4</v>
      </c>
      <c r="C16" s="20" t="s">
        <v>182</v>
      </c>
      <c r="D16" s="21">
        <v>529.96</v>
      </c>
      <c r="E16" s="22">
        <v>0.73262000000000005</v>
      </c>
      <c r="F16" s="22">
        <v>0.46167557932263814</v>
      </c>
      <c r="G16" s="22">
        <v>0.61604255319148948</v>
      </c>
      <c r="H16" s="23">
        <v>0.68953191489361709</v>
      </c>
      <c r="I16" s="24">
        <v>5459.1689315872854</v>
      </c>
      <c r="J16" s="25">
        <v>5847.1444129819211</v>
      </c>
      <c r="K16" s="25">
        <v>5944.8907565538584</v>
      </c>
      <c r="L16" s="25">
        <v>6579.6114986393068</v>
      </c>
      <c r="M16" s="25">
        <v>6579.6114986393068</v>
      </c>
      <c r="N16" s="25">
        <v>7587.844121831351</v>
      </c>
      <c r="O16" s="25">
        <v>7861.0412956967493</v>
      </c>
      <c r="P16" s="25">
        <v>8347.8463210501995</v>
      </c>
      <c r="Q16" s="25">
        <v>7615.5888528478254</v>
      </c>
      <c r="R16" s="25">
        <v>8916.7029459751775</v>
      </c>
      <c r="S16" s="25">
        <v>9216.6862276558295</v>
      </c>
      <c r="T16" s="25">
        <v>9317.1770578125561</v>
      </c>
      <c r="U16" s="25">
        <v>9917.1176165611232</v>
      </c>
      <c r="V16" s="26">
        <v>8849.0778926711464</v>
      </c>
      <c r="W16" s="40">
        <f>VLOOKUP(Table1[[#This Row],[LEA Number]],'[1]FOR AER'!$1:$1048576,23,FALSE)</f>
        <v>2</v>
      </c>
      <c r="X16" s="40">
        <f>VLOOKUP(Table1[[#This Row],[LEA Number]],'[1]FOR AER'!$1:$1048576,24,FALSE)</f>
        <v>2</v>
      </c>
      <c r="Y16" s="40">
        <f>VLOOKUP(Table1[[#This Row],[LEA Number]],'[1]FOR AER'!$1:$1048576,25,FALSE)</f>
        <v>4</v>
      </c>
      <c r="Z16" s="40">
        <f>VLOOKUP(Table1[[#This Row],[LEA Number]],'[1]FOR AER'!$1:$1048576,26,FALSE)</f>
        <v>4</v>
      </c>
      <c r="AA16" s="40">
        <f>VLOOKUP(Table1[[#This Row],[LEA Number]],'[1]FOR AER'!$1:$1048576,27,FALSE)</f>
        <v>1</v>
      </c>
      <c r="AB16" s="40">
        <f>VLOOKUP(Table1[[#This Row],[LEA Number]],'[1]FOR AER'!$1:$1048576,28,FALSE)</f>
        <v>2</v>
      </c>
    </row>
    <row r="17" spans="1:28" x14ac:dyDescent="0.25">
      <c r="A17" s="18">
        <v>7302000</v>
      </c>
      <c r="B17" s="19">
        <v>2</v>
      </c>
      <c r="C17" s="20" t="s">
        <v>264</v>
      </c>
      <c r="D17" s="21">
        <v>2998.59</v>
      </c>
      <c r="E17" s="22">
        <v>0.50912999999999997</v>
      </c>
      <c r="F17" s="22">
        <v>0.11049210770659239</v>
      </c>
      <c r="G17" s="22">
        <v>0.72894955079474788</v>
      </c>
      <c r="H17" s="23">
        <v>0.8024809951624049</v>
      </c>
      <c r="I17" s="24">
        <v>4994.69647680448</v>
      </c>
      <c r="J17" s="25">
        <v>4975.4567206724214</v>
      </c>
      <c r="K17" s="25">
        <v>5371.2196029664055</v>
      </c>
      <c r="L17" s="25">
        <v>5418.3087159072757</v>
      </c>
      <c r="M17" s="25">
        <v>5418.3082841488531</v>
      </c>
      <c r="N17" s="25">
        <v>6469.5315463225452</v>
      </c>
      <c r="O17" s="25">
        <v>6906.5237741271194</v>
      </c>
      <c r="P17" s="25">
        <v>7454.2337721849171</v>
      </c>
      <c r="Q17" s="25">
        <v>7563.7499565715871</v>
      </c>
      <c r="R17" s="25">
        <v>7794.2977289914515</v>
      </c>
      <c r="S17" s="25">
        <v>7771.9780872927777</v>
      </c>
      <c r="T17" s="25">
        <v>8236.1075087468671</v>
      </c>
      <c r="U17" s="25">
        <v>8326.9679949017227</v>
      </c>
      <c r="V17" s="26">
        <v>8353.5573386158158</v>
      </c>
      <c r="W17" s="40">
        <f>VLOOKUP(Table1[[#This Row],[LEA Number]],'[1]FOR AER'!$1:$1048576,23,FALSE)</f>
        <v>5</v>
      </c>
      <c r="X17" s="40">
        <f>VLOOKUP(Table1[[#This Row],[LEA Number]],'[1]FOR AER'!$1:$1048576,24,FALSE)</f>
        <v>5</v>
      </c>
      <c r="Y17" s="40">
        <f>VLOOKUP(Table1[[#This Row],[LEA Number]],'[1]FOR AER'!$1:$1048576,25,FALSE)</f>
        <v>3</v>
      </c>
      <c r="Z17" s="40">
        <f>VLOOKUP(Table1[[#This Row],[LEA Number]],'[1]FOR AER'!$1:$1048576,26,FALSE)</f>
        <v>2</v>
      </c>
      <c r="AA17" s="40">
        <f>VLOOKUP(Table1[[#This Row],[LEA Number]],'[1]FOR AER'!$1:$1048576,27,FALSE)</f>
        <v>3</v>
      </c>
      <c r="AB17" s="40">
        <f>VLOOKUP(Table1[[#This Row],[LEA Number]],'[1]FOR AER'!$1:$1048576,28,FALSE)</f>
        <v>4</v>
      </c>
    </row>
    <row r="18" spans="1:28" x14ac:dyDescent="0.25">
      <c r="A18" s="18">
        <v>6302000</v>
      </c>
      <c r="B18" s="19">
        <v>3</v>
      </c>
      <c r="C18" s="20" t="s">
        <v>228</v>
      </c>
      <c r="D18" s="21">
        <v>4650.5200000000004</v>
      </c>
      <c r="E18" s="22">
        <v>0.39902500000000002</v>
      </c>
      <c r="F18" s="22">
        <v>0.18163348232425844</v>
      </c>
      <c r="G18" s="22">
        <v>0.83218108831400528</v>
      </c>
      <c r="H18" s="23">
        <v>0.86000892060660117</v>
      </c>
      <c r="I18" s="24">
        <v>5191.6488100126671</v>
      </c>
      <c r="J18" s="25">
        <v>8622.1556640544877</v>
      </c>
      <c r="K18" s="25">
        <v>6487.4861965609716</v>
      </c>
      <c r="L18" s="25">
        <v>5767.1934221257125</v>
      </c>
      <c r="M18" s="25">
        <v>5767.1939178955563</v>
      </c>
      <c r="N18" s="25">
        <v>6579.629384392988</v>
      </c>
      <c r="O18" s="25">
        <v>6803.9804614738669</v>
      </c>
      <c r="P18" s="25">
        <v>7112.4779327429296</v>
      </c>
      <c r="Q18" s="25">
        <v>7321.058579272315</v>
      </c>
      <c r="R18" s="25">
        <v>7658.718796716289</v>
      </c>
      <c r="S18" s="25">
        <v>7739.3952587951235</v>
      </c>
      <c r="T18" s="25">
        <v>7873.1277006762384</v>
      </c>
      <c r="U18" s="25">
        <v>7553.0483731014738</v>
      </c>
      <c r="V18" s="26">
        <v>7679.0658377987829</v>
      </c>
      <c r="W18" s="40">
        <f>VLOOKUP(Table1[[#This Row],[LEA Number]],'[1]FOR AER'!$1:$1048576,23,FALSE)</f>
        <v>5</v>
      </c>
      <c r="X18" s="40">
        <f>VLOOKUP(Table1[[#This Row],[LEA Number]],'[1]FOR AER'!$1:$1048576,24,FALSE)</f>
        <v>5</v>
      </c>
      <c r="Y18" s="40">
        <f>VLOOKUP(Table1[[#This Row],[LEA Number]],'[1]FOR AER'!$1:$1048576,25,FALSE)</f>
        <v>3</v>
      </c>
      <c r="Z18" s="40">
        <f>VLOOKUP(Table1[[#This Row],[LEA Number]],'[1]FOR AER'!$1:$1048576,26,FALSE)</f>
        <v>1</v>
      </c>
      <c r="AA18" s="40">
        <f>VLOOKUP(Table1[[#This Row],[LEA Number]],'[1]FOR AER'!$1:$1048576,27,FALSE)</f>
        <v>5</v>
      </c>
      <c r="AB18" s="40">
        <f>VLOOKUP(Table1[[#This Row],[LEA Number]],'[1]FOR AER'!$1:$1048576,28,FALSE)</f>
        <v>5</v>
      </c>
    </row>
    <row r="19" spans="1:28" x14ac:dyDescent="0.25">
      <c r="A19" s="18">
        <v>440700</v>
      </c>
      <c r="B19" s="19">
        <v>1</v>
      </c>
      <c r="C19" s="20" t="s">
        <v>35</v>
      </c>
      <c r="D19" s="21">
        <v>734.58</v>
      </c>
      <c r="E19" s="22">
        <v>0.33501900000000001</v>
      </c>
      <c r="F19" s="22">
        <v>0.23261694058154236</v>
      </c>
      <c r="G19" s="22">
        <v>0.80002801120448175</v>
      </c>
      <c r="H19" s="23">
        <v>0.81848739495798317</v>
      </c>
      <c r="I19" s="24" t="s">
        <v>36</v>
      </c>
      <c r="J19" s="25" t="s">
        <v>36</v>
      </c>
      <c r="K19" s="25" t="s">
        <v>36</v>
      </c>
      <c r="L19" s="25">
        <v>4614</v>
      </c>
      <c r="M19" s="25">
        <v>4614.4858044164039</v>
      </c>
      <c r="N19" s="25">
        <v>5151.9389920424401</v>
      </c>
      <c r="O19" s="25">
        <v>5090.824703552229</v>
      </c>
      <c r="P19" s="25">
        <v>4961.5724172613627</v>
      </c>
      <c r="Q19" s="25">
        <v>5111.1684243593763</v>
      </c>
      <c r="R19" s="25">
        <v>5621.3215397765443</v>
      </c>
      <c r="S19" s="25">
        <v>5967.0897245731903</v>
      </c>
      <c r="T19" s="25">
        <v>6123.1510013921625</v>
      </c>
      <c r="U19" s="25">
        <v>6269.645824499009</v>
      </c>
      <c r="V19" s="26">
        <v>7138.0150426093815</v>
      </c>
      <c r="W19" s="40">
        <f>VLOOKUP(Table1[[#This Row],[LEA Number]],'[1]FOR AER'!$1:$1048576,23,FALSE)</f>
        <v>2</v>
      </c>
      <c r="X19" s="40">
        <f>VLOOKUP(Table1[[#This Row],[LEA Number]],'[1]FOR AER'!$1:$1048576,24,FALSE)</f>
        <v>1</v>
      </c>
      <c r="Y19" s="40">
        <f>VLOOKUP(Table1[[#This Row],[LEA Number]],'[1]FOR AER'!$1:$1048576,25,FALSE)</f>
        <v>4</v>
      </c>
      <c r="Z19" s="40">
        <f>VLOOKUP(Table1[[#This Row],[LEA Number]],'[1]FOR AER'!$1:$1048576,26,FALSE)</f>
        <v>1</v>
      </c>
      <c r="AA19" s="40">
        <f>VLOOKUP(Table1[[#This Row],[LEA Number]],'[1]FOR AER'!$1:$1048576,27,FALSE)</f>
        <v>5</v>
      </c>
      <c r="AB19" s="40">
        <f>VLOOKUP(Table1[[#This Row],[LEA Number]],'[1]FOR AER'!$1:$1048576,28,FALSE)</f>
        <v>4</v>
      </c>
    </row>
    <row r="20" spans="1:28" x14ac:dyDescent="0.25">
      <c r="A20" s="18">
        <v>401000</v>
      </c>
      <c r="B20" s="19">
        <v>1</v>
      </c>
      <c r="C20" s="20" t="s">
        <v>28</v>
      </c>
      <c r="D20" s="21">
        <v>14311.32</v>
      </c>
      <c r="E20" s="22">
        <v>0.271733</v>
      </c>
      <c r="F20" s="22">
        <v>0.24368410582852595</v>
      </c>
      <c r="G20" s="22">
        <v>0.85515017793594306</v>
      </c>
      <c r="H20" s="23">
        <v>0.88131103202846983</v>
      </c>
      <c r="I20" s="24">
        <v>5482.6026185448027</v>
      </c>
      <c r="J20" s="25">
        <v>5937.3585855702759</v>
      </c>
      <c r="K20" s="25">
        <v>5916.3066722082085</v>
      </c>
      <c r="L20" s="25">
        <v>5982.3471896230667</v>
      </c>
      <c r="M20" s="25">
        <v>5982.3470632969593</v>
      </c>
      <c r="N20" s="25">
        <v>7264.46203503374</v>
      </c>
      <c r="O20" s="25">
        <v>7735.0472938517241</v>
      </c>
      <c r="P20" s="25">
        <v>8083.5642933757636</v>
      </c>
      <c r="Q20" s="25">
        <v>7953.5735598986184</v>
      </c>
      <c r="R20" s="25">
        <v>8318.4056639229966</v>
      </c>
      <c r="S20" s="25">
        <v>8427.3672339746954</v>
      </c>
      <c r="T20" s="25">
        <v>8347.0999918094549</v>
      </c>
      <c r="U20" s="25">
        <v>8725.2751565360068</v>
      </c>
      <c r="V20" s="26">
        <v>9272.7309989574678</v>
      </c>
      <c r="W20" s="40">
        <f>VLOOKUP(Table1[[#This Row],[LEA Number]],'[1]FOR AER'!$1:$1048576,23,FALSE)</f>
        <v>5</v>
      </c>
      <c r="X20" s="40">
        <f>VLOOKUP(Table1[[#This Row],[LEA Number]],'[1]FOR AER'!$1:$1048576,24,FALSE)</f>
        <v>5</v>
      </c>
      <c r="Y20" s="40">
        <f>VLOOKUP(Table1[[#This Row],[LEA Number]],'[1]FOR AER'!$1:$1048576,25,FALSE)</f>
        <v>4</v>
      </c>
      <c r="Z20" s="40">
        <f>VLOOKUP(Table1[[#This Row],[LEA Number]],'[1]FOR AER'!$1:$1048576,26,FALSE)</f>
        <v>1</v>
      </c>
      <c r="AA20" s="40">
        <f>VLOOKUP(Table1[[#This Row],[LEA Number]],'[1]FOR AER'!$1:$1048576,27,FALSE)</f>
        <v>5</v>
      </c>
      <c r="AB20" s="40">
        <f>VLOOKUP(Table1[[#This Row],[LEA Number]],'[1]FOR AER'!$1:$1048576,28,FALSE)</f>
        <v>5</v>
      </c>
    </row>
    <row r="21" spans="1:28" x14ac:dyDescent="0.25">
      <c r="A21" s="18">
        <v>502000</v>
      </c>
      <c r="B21" s="19">
        <v>1</v>
      </c>
      <c r="C21" s="20" t="s">
        <v>39</v>
      </c>
      <c r="D21" s="21">
        <v>1045.32</v>
      </c>
      <c r="E21" s="22">
        <v>0.52775300000000003</v>
      </c>
      <c r="F21" s="22">
        <v>4.5495905368516831E-2</v>
      </c>
      <c r="G21" s="22">
        <v>0.85100591715976348</v>
      </c>
      <c r="H21" s="23">
        <v>0.87970414201183433</v>
      </c>
      <c r="I21" s="24">
        <v>4533.990480207266</v>
      </c>
      <c r="J21" s="25">
        <v>4848.9243143715476</v>
      </c>
      <c r="K21" s="25">
        <v>4936.2293729372941</v>
      </c>
      <c r="L21" s="25">
        <v>5292.1841913216176</v>
      </c>
      <c r="M21" s="25">
        <v>5292.1841913216167</v>
      </c>
      <c r="N21" s="25">
        <v>6138.7626238379953</v>
      </c>
      <c r="O21" s="25">
        <v>6603.5029437891217</v>
      </c>
      <c r="P21" s="25">
        <v>6902.553977243736</v>
      </c>
      <c r="Q21" s="25">
        <v>7206.6299672368395</v>
      </c>
      <c r="R21" s="25">
        <v>7549.2120339898811</v>
      </c>
      <c r="S21" s="25">
        <v>7982.8318448533064</v>
      </c>
      <c r="T21" s="25">
        <v>7746.1202074059574</v>
      </c>
      <c r="U21" s="25">
        <v>7875.3253873082804</v>
      </c>
      <c r="V21" s="26">
        <v>7921.1409711858578</v>
      </c>
      <c r="W21" s="40">
        <f>VLOOKUP(Table1[[#This Row],[LEA Number]],'[1]FOR AER'!$1:$1048576,23,FALSE)</f>
        <v>3</v>
      </c>
      <c r="X21" s="40">
        <f>VLOOKUP(Table1[[#This Row],[LEA Number]],'[1]FOR AER'!$1:$1048576,24,FALSE)</f>
        <v>2</v>
      </c>
      <c r="Y21" s="40">
        <f>VLOOKUP(Table1[[#This Row],[LEA Number]],'[1]FOR AER'!$1:$1048576,25,FALSE)</f>
        <v>1</v>
      </c>
      <c r="Z21" s="40">
        <f>VLOOKUP(Table1[[#This Row],[LEA Number]],'[1]FOR AER'!$1:$1048576,26,FALSE)</f>
        <v>2</v>
      </c>
      <c r="AA21" s="40">
        <f>VLOOKUP(Table1[[#This Row],[LEA Number]],'[1]FOR AER'!$1:$1048576,27,FALSE)</f>
        <v>5</v>
      </c>
      <c r="AB21" s="40">
        <f>VLOOKUP(Table1[[#This Row],[LEA Number]],'[1]FOR AER'!$1:$1048576,28,FALSE)</f>
        <v>5</v>
      </c>
    </row>
    <row r="22" spans="1:28" x14ac:dyDescent="0.25">
      <c r="A22" s="18">
        <v>801000</v>
      </c>
      <c r="B22" s="19">
        <v>1</v>
      </c>
      <c r="C22" s="20" t="s">
        <v>47</v>
      </c>
      <c r="D22" s="21">
        <v>1890.07</v>
      </c>
      <c r="E22" s="22">
        <v>0.60701799999999995</v>
      </c>
      <c r="F22" s="22">
        <v>0.29423558897243107</v>
      </c>
      <c r="G22" s="22">
        <v>0.76771334792122548</v>
      </c>
      <c r="H22" s="23">
        <v>0.79365426695842445</v>
      </c>
      <c r="I22" s="24">
        <v>5064.7973311532478</v>
      </c>
      <c r="J22" s="25">
        <v>5402.4044751206748</v>
      </c>
      <c r="K22" s="25">
        <v>5525.6706044111988</v>
      </c>
      <c r="L22" s="25">
        <v>5764.1233167168084</v>
      </c>
      <c r="M22" s="25">
        <v>5764.1220657864287</v>
      </c>
      <c r="N22" s="25">
        <v>6595.3005915845342</v>
      </c>
      <c r="O22" s="25">
        <v>7104.9989365083948</v>
      </c>
      <c r="P22" s="25">
        <v>7694.2602972523136</v>
      </c>
      <c r="Q22" s="25">
        <v>7589.6799598477455</v>
      </c>
      <c r="R22" s="25">
        <v>8623.7202091509262</v>
      </c>
      <c r="S22" s="25">
        <v>9498.9441743542156</v>
      </c>
      <c r="T22" s="25">
        <v>8555.747994929774</v>
      </c>
      <c r="U22" s="25">
        <v>8379.8929464324538</v>
      </c>
      <c r="V22" s="26">
        <v>8507.2153888480316</v>
      </c>
      <c r="W22" s="40">
        <f>VLOOKUP(Table1[[#This Row],[LEA Number]],'[1]FOR AER'!$1:$1048576,23,FALSE)</f>
        <v>4</v>
      </c>
      <c r="X22" s="40">
        <f>VLOOKUP(Table1[[#This Row],[LEA Number]],'[1]FOR AER'!$1:$1048576,24,FALSE)</f>
        <v>4</v>
      </c>
      <c r="Y22" s="40">
        <f>VLOOKUP(Table1[[#This Row],[LEA Number]],'[1]FOR AER'!$1:$1048576,25,FALSE)</f>
        <v>4</v>
      </c>
      <c r="Z22" s="40">
        <f>VLOOKUP(Table1[[#This Row],[LEA Number]],'[1]FOR AER'!$1:$1048576,26,FALSE)</f>
        <v>2</v>
      </c>
      <c r="AA22" s="40">
        <f>VLOOKUP(Table1[[#This Row],[LEA Number]],'[1]FOR AER'!$1:$1048576,27,FALSE)</f>
        <v>4</v>
      </c>
      <c r="AB22" s="40">
        <f>VLOOKUP(Table1[[#This Row],[LEA Number]],'[1]FOR AER'!$1:$1048576,28,FALSE)</f>
        <v>3</v>
      </c>
    </row>
    <row r="23" spans="1:28" x14ac:dyDescent="0.25">
      <c r="A23" s="18">
        <v>3001000</v>
      </c>
      <c r="B23" s="19">
        <v>3</v>
      </c>
      <c r="C23" s="20" t="s">
        <v>118</v>
      </c>
      <c r="D23" s="21">
        <v>929.29</v>
      </c>
      <c r="E23" s="22">
        <v>0.62701600000000002</v>
      </c>
      <c r="F23" s="22">
        <v>8.165322580645161E-2</v>
      </c>
      <c r="G23" s="22">
        <v>0.79107798165137622</v>
      </c>
      <c r="H23" s="23">
        <v>0.8315366972477064</v>
      </c>
      <c r="I23" s="24">
        <v>5006.4360099657042</v>
      </c>
      <c r="J23" s="25">
        <v>5165.5483565270242</v>
      </c>
      <c r="K23" s="25">
        <v>6015.491165639095</v>
      </c>
      <c r="L23" s="25">
        <v>6317.8346019165028</v>
      </c>
      <c r="M23" s="25">
        <v>6317.8366987481913</v>
      </c>
      <c r="N23" s="25">
        <v>7107.9959996288326</v>
      </c>
      <c r="O23" s="25">
        <v>7194.7387409099474</v>
      </c>
      <c r="P23" s="25">
        <v>7053.0761325117228</v>
      </c>
      <c r="Q23" s="25">
        <v>8034.5582819266865</v>
      </c>
      <c r="R23" s="25">
        <v>8545.1098509680523</v>
      </c>
      <c r="S23" s="25">
        <v>9297.0242284084034</v>
      </c>
      <c r="T23" s="25">
        <v>9124.5286967353513</v>
      </c>
      <c r="U23" s="25">
        <v>8505.6289002825142</v>
      </c>
      <c r="V23" s="26">
        <v>8971.3451021747787</v>
      </c>
      <c r="W23" s="40">
        <f>VLOOKUP(Table1[[#This Row],[LEA Number]],'[1]FOR AER'!$1:$1048576,23,FALSE)</f>
        <v>3</v>
      </c>
      <c r="X23" s="40">
        <f>VLOOKUP(Table1[[#This Row],[LEA Number]],'[1]FOR AER'!$1:$1048576,24,FALSE)</f>
        <v>3</v>
      </c>
      <c r="Y23" s="40">
        <f>VLOOKUP(Table1[[#This Row],[LEA Number]],'[1]FOR AER'!$1:$1048576,25,FALSE)</f>
        <v>2</v>
      </c>
      <c r="Z23" s="40">
        <f>VLOOKUP(Table1[[#This Row],[LEA Number]],'[1]FOR AER'!$1:$1048576,26,FALSE)</f>
        <v>3</v>
      </c>
      <c r="AA23" s="40">
        <f>VLOOKUP(Table1[[#This Row],[LEA Number]],'[1]FOR AER'!$1:$1048576,27,FALSE)</f>
        <v>4</v>
      </c>
      <c r="AB23" s="40">
        <f>VLOOKUP(Table1[[#This Row],[LEA Number]],'[1]FOR AER'!$1:$1048576,28,FALSE)</f>
        <v>4</v>
      </c>
    </row>
    <row r="24" spans="1:28" x14ac:dyDescent="0.25">
      <c r="A24" s="18">
        <v>2901000</v>
      </c>
      <c r="B24" s="19">
        <v>4</v>
      </c>
      <c r="C24" s="20" t="s">
        <v>115</v>
      </c>
      <c r="D24" s="21">
        <v>481.63</v>
      </c>
      <c r="E24" s="22">
        <v>0.82703800000000005</v>
      </c>
      <c r="F24" s="22">
        <v>0.36779324055666002</v>
      </c>
      <c r="G24" s="22">
        <v>0.64654999999999996</v>
      </c>
      <c r="H24" s="23">
        <v>0.76950000000000007</v>
      </c>
      <c r="I24" s="24">
        <v>5565.5628860780771</v>
      </c>
      <c r="J24" s="25">
        <v>6057.5102950111386</v>
      </c>
      <c r="K24" s="25">
        <v>6558.3883904768527</v>
      </c>
      <c r="L24" s="25">
        <v>6727.5841979070974</v>
      </c>
      <c r="M24" s="25">
        <v>6727.5841979070965</v>
      </c>
      <c r="N24" s="25">
        <v>7738.5667722562248</v>
      </c>
      <c r="O24" s="25">
        <v>8068.0492216150933</v>
      </c>
      <c r="P24" s="25">
        <v>8861.9867279854334</v>
      </c>
      <c r="Q24" s="25">
        <v>9681.9204639602322</v>
      </c>
      <c r="R24" s="25">
        <v>10037.958275570581</v>
      </c>
      <c r="S24" s="25">
        <v>9918.0114233626191</v>
      </c>
      <c r="T24" s="25">
        <v>10050.681834967789</v>
      </c>
      <c r="U24" s="25">
        <v>9844.4891947057204</v>
      </c>
      <c r="V24" s="26">
        <v>9687.6049041795577</v>
      </c>
      <c r="W24" s="40">
        <f>VLOOKUP(Table1[[#This Row],[LEA Number]],'[1]FOR AER'!$1:$1048576,23,FALSE)</f>
        <v>1</v>
      </c>
      <c r="X24" s="40">
        <f>VLOOKUP(Table1[[#This Row],[LEA Number]],'[1]FOR AER'!$1:$1048576,24,FALSE)</f>
        <v>1</v>
      </c>
      <c r="Y24" s="40">
        <f>VLOOKUP(Table1[[#This Row],[LEA Number]],'[1]FOR AER'!$1:$1048576,25,FALSE)</f>
        <v>4</v>
      </c>
      <c r="Z24" s="40">
        <f>VLOOKUP(Table1[[#This Row],[LEA Number]],'[1]FOR AER'!$1:$1048576,26,FALSE)</f>
        <v>5</v>
      </c>
      <c r="AA24" s="40">
        <f>VLOOKUP(Table1[[#This Row],[LEA Number]],'[1]FOR AER'!$1:$1048576,27,FALSE)</f>
        <v>2</v>
      </c>
      <c r="AB24" s="40">
        <f>VLOOKUP(Table1[[#This Row],[LEA Number]],'[1]FOR AER'!$1:$1048576,28,FALSE)</f>
        <v>3</v>
      </c>
    </row>
    <row r="25" spans="1:28" x14ac:dyDescent="0.25">
      <c r="A25" s="18">
        <v>4702000</v>
      </c>
      <c r="B25" s="19">
        <v>2</v>
      </c>
      <c r="C25" s="20" t="s">
        <v>169</v>
      </c>
      <c r="D25" s="21">
        <v>2305.9899999999998</v>
      </c>
      <c r="E25" s="22">
        <v>0.79368799999999995</v>
      </c>
      <c r="F25" s="22">
        <v>0.82130177514792901</v>
      </c>
      <c r="G25" s="22">
        <v>0.4194134897360704</v>
      </c>
      <c r="H25" s="23">
        <v>0.51106549364613874</v>
      </c>
      <c r="I25" s="24">
        <v>5572.9209578907776</v>
      </c>
      <c r="J25" s="25">
        <v>5741.1459873804588</v>
      </c>
      <c r="K25" s="25">
        <v>6442.5549079386883</v>
      </c>
      <c r="L25" s="25">
        <v>6937.5996741549206</v>
      </c>
      <c r="M25" s="25">
        <v>6937.5996741549216</v>
      </c>
      <c r="N25" s="25">
        <v>8099.2434105920829</v>
      </c>
      <c r="O25" s="25">
        <v>8428.6386465364121</v>
      </c>
      <c r="P25" s="25">
        <v>8562.8180412986803</v>
      </c>
      <c r="Q25" s="25">
        <v>8681.8192122999008</v>
      </c>
      <c r="R25" s="25">
        <v>11631.508406261511</v>
      </c>
      <c r="S25" s="25">
        <v>11387.146619609573</v>
      </c>
      <c r="T25" s="25">
        <v>11431.502614747566</v>
      </c>
      <c r="U25" s="25">
        <v>11035.8281301116</v>
      </c>
      <c r="V25" s="26">
        <v>10880.936287668204</v>
      </c>
      <c r="W25" s="40">
        <f>VLOOKUP(Table1[[#This Row],[LEA Number]],'[1]FOR AER'!$1:$1048576,23,FALSE)</f>
        <v>5</v>
      </c>
      <c r="X25" s="40">
        <f>VLOOKUP(Table1[[#This Row],[LEA Number]],'[1]FOR AER'!$1:$1048576,24,FALSE)</f>
        <v>4</v>
      </c>
      <c r="Y25" s="40">
        <f>VLOOKUP(Table1[[#This Row],[LEA Number]],'[1]FOR AER'!$1:$1048576,25,FALSE)</f>
        <v>5</v>
      </c>
      <c r="Z25" s="40">
        <f>VLOOKUP(Table1[[#This Row],[LEA Number]],'[1]FOR AER'!$1:$1048576,26,FALSE)</f>
        <v>5</v>
      </c>
      <c r="AA25" s="40">
        <f>VLOOKUP(Table1[[#This Row],[LEA Number]],'[1]FOR AER'!$1:$1048576,27,FALSE)</f>
        <v>1</v>
      </c>
      <c r="AB25" s="40">
        <f>VLOOKUP(Table1[[#This Row],[LEA Number]],'[1]FOR AER'!$1:$1048576,28,FALSE)</f>
        <v>1</v>
      </c>
    </row>
    <row r="26" spans="1:28" x14ac:dyDescent="0.25">
      <c r="A26" s="18">
        <v>4201000</v>
      </c>
      <c r="B26" s="19">
        <v>1</v>
      </c>
      <c r="C26" s="20" t="s">
        <v>154</v>
      </c>
      <c r="D26" s="21">
        <v>1211.01</v>
      </c>
      <c r="E26" s="22">
        <v>0.71584700000000001</v>
      </c>
      <c r="F26" s="22">
        <v>7.650273224043716E-2</v>
      </c>
      <c r="G26" s="22">
        <v>0.76793220338983048</v>
      </c>
      <c r="H26" s="23">
        <v>0.79491525423728815</v>
      </c>
      <c r="I26" s="24">
        <v>5124.5511313546867</v>
      </c>
      <c r="J26" s="25">
        <v>5509.4360399376255</v>
      </c>
      <c r="K26" s="25">
        <v>5624.2115812917591</v>
      </c>
      <c r="L26" s="25">
        <v>5771.6320766302351</v>
      </c>
      <c r="M26" s="25">
        <v>5771.6327990117825</v>
      </c>
      <c r="N26" s="25">
        <v>7055.8441199627805</v>
      </c>
      <c r="O26" s="25">
        <v>7499.4385066781879</v>
      </c>
      <c r="P26" s="25">
        <v>7908.4899192517078</v>
      </c>
      <c r="Q26" s="25">
        <v>8013.9077468391442</v>
      </c>
      <c r="R26" s="25">
        <v>8435.5679101362384</v>
      </c>
      <c r="S26" s="25">
        <v>8770.5793065962662</v>
      </c>
      <c r="T26" s="25">
        <v>9317.9932407730885</v>
      </c>
      <c r="U26" s="25">
        <v>8982.8917997444896</v>
      </c>
      <c r="V26" s="26">
        <v>9699.2744403431843</v>
      </c>
      <c r="W26" s="40">
        <f>VLOOKUP(Table1[[#This Row],[LEA Number]],'[1]FOR AER'!$1:$1048576,23,FALSE)</f>
        <v>4</v>
      </c>
      <c r="X26" s="40">
        <f>VLOOKUP(Table1[[#This Row],[LEA Number]],'[1]FOR AER'!$1:$1048576,24,FALSE)</f>
        <v>3</v>
      </c>
      <c r="Y26" s="40">
        <f>VLOOKUP(Table1[[#This Row],[LEA Number]],'[1]FOR AER'!$1:$1048576,25,FALSE)</f>
        <v>2</v>
      </c>
      <c r="Z26" s="40">
        <f>VLOOKUP(Table1[[#This Row],[LEA Number]],'[1]FOR AER'!$1:$1048576,26,FALSE)</f>
        <v>4</v>
      </c>
      <c r="AA26" s="40">
        <f>VLOOKUP(Table1[[#This Row],[LEA Number]],'[1]FOR AER'!$1:$1048576,27,FALSE)</f>
        <v>4</v>
      </c>
      <c r="AB26" s="40">
        <f>VLOOKUP(Table1[[#This Row],[LEA Number]],'[1]FOR AER'!$1:$1048576,28,FALSE)</f>
        <v>3</v>
      </c>
    </row>
    <row r="27" spans="1:28" x14ac:dyDescent="0.25">
      <c r="A27" s="18">
        <v>7303000</v>
      </c>
      <c r="B27" s="19">
        <v>2</v>
      </c>
      <c r="C27" s="20" t="s">
        <v>265</v>
      </c>
      <c r="D27" s="21">
        <v>435.17</v>
      </c>
      <c r="E27" s="22">
        <v>0.77087799999999995</v>
      </c>
      <c r="F27" s="22">
        <v>3.6402569593147749E-2</v>
      </c>
      <c r="G27" s="22">
        <v>0.72989847715736045</v>
      </c>
      <c r="H27" s="23">
        <v>0.80065989847715735</v>
      </c>
      <c r="I27" s="24">
        <v>4819.2689136299723</v>
      </c>
      <c r="J27" s="25">
        <v>5266.1834663070749</v>
      </c>
      <c r="K27" s="25">
        <v>5794.3041282006616</v>
      </c>
      <c r="L27" s="25">
        <v>5974.1259420402448</v>
      </c>
      <c r="M27" s="25">
        <v>5974.1239996892236</v>
      </c>
      <c r="N27" s="25">
        <v>7149.2402023514351</v>
      </c>
      <c r="O27" s="25">
        <v>7639.1838479229855</v>
      </c>
      <c r="P27" s="25">
        <v>7980.2601204450339</v>
      </c>
      <c r="Q27" s="25">
        <v>8201.0836496161464</v>
      </c>
      <c r="R27" s="25">
        <v>9099.1787234966978</v>
      </c>
      <c r="S27" s="25">
        <v>9446.7853365226365</v>
      </c>
      <c r="T27" s="25">
        <v>9998.1358438715379</v>
      </c>
      <c r="U27" s="25">
        <v>9317.8221147201111</v>
      </c>
      <c r="V27" s="26">
        <v>9487.6403014913703</v>
      </c>
      <c r="W27" s="40">
        <f>VLOOKUP(Table1[[#This Row],[LEA Number]],'[1]FOR AER'!$1:$1048576,23,FALSE)</f>
        <v>1</v>
      </c>
      <c r="X27" s="40">
        <f>VLOOKUP(Table1[[#This Row],[LEA Number]],'[1]FOR AER'!$1:$1048576,24,FALSE)</f>
        <v>1</v>
      </c>
      <c r="Y27" s="40">
        <f>VLOOKUP(Table1[[#This Row],[LEA Number]],'[1]FOR AER'!$1:$1048576,25,FALSE)</f>
        <v>1</v>
      </c>
      <c r="Z27" s="40">
        <f>VLOOKUP(Table1[[#This Row],[LEA Number]],'[1]FOR AER'!$1:$1048576,26,FALSE)</f>
        <v>5</v>
      </c>
      <c r="AA27" s="40">
        <f>VLOOKUP(Table1[[#This Row],[LEA Number]],'[1]FOR AER'!$1:$1048576,27,FALSE)</f>
        <v>3</v>
      </c>
      <c r="AB27" s="40">
        <f>VLOOKUP(Table1[[#This Row],[LEA Number]],'[1]FOR AER'!$1:$1048576,28,FALSE)</f>
        <v>4</v>
      </c>
    </row>
    <row r="28" spans="1:28" x14ac:dyDescent="0.25">
      <c r="A28" s="18">
        <v>4801000</v>
      </c>
      <c r="B28" s="19">
        <v>5</v>
      </c>
      <c r="C28" s="20" t="s">
        <v>174</v>
      </c>
      <c r="D28" s="21">
        <v>484.01</v>
      </c>
      <c r="E28" s="22">
        <v>1</v>
      </c>
      <c r="F28" s="22">
        <v>0.66729678638941403</v>
      </c>
      <c r="G28" s="22">
        <v>0.65142180094786739</v>
      </c>
      <c r="H28" s="23">
        <v>0.73886255924170618</v>
      </c>
      <c r="I28" s="24">
        <v>5430.1632433937129</v>
      </c>
      <c r="J28" s="25">
        <v>6587.9156265077936</v>
      </c>
      <c r="K28" s="25">
        <v>6573.4067544559148</v>
      </c>
      <c r="L28" s="25">
        <v>7214.6410457574111</v>
      </c>
      <c r="M28" s="25">
        <v>7214.641045757412</v>
      </c>
      <c r="N28" s="25">
        <v>9203.1986479159223</v>
      </c>
      <c r="O28" s="25">
        <v>10076.227927571554</v>
      </c>
      <c r="P28" s="25">
        <v>9809.6919840386563</v>
      </c>
      <c r="Q28" s="25">
        <v>10464.367011750315</v>
      </c>
      <c r="R28" s="25">
        <v>12221.320218323586</v>
      </c>
      <c r="S28" s="25">
        <v>12552.307354387869</v>
      </c>
      <c r="T28" s="25">
        <v>11618.703009587327</v>
      </c>
      <c r="U28" s="25">
        <v>10709.751742958077</v>
      </c>
      <c r="V28" s="26">
        <v>11823.362141278072</v>
      </c>
      <c r="W28" s="40">
        <f>VLOOKUP(Table1[[#This Row],[LEA Number]],'[1]FOR AER'!$1:$1048576,23,FALSE)</f>
        <v>1</v>
      </c>
      <c r="X28" s="40">
        <f>VLOOKUP(Table1[[#This Row],[LEA Number]],'[1]FOR AER'!$1:$1048576,24,FALSE)</f>
        <v>3</v>
      </c>
      <c r="Y28" s="40">
        <f>VLOOKUP(Table1[[#This Row],[LEA Number]],'[1]FOR AER'!$1:$1048576,25,FALSE)</f>
        <v>5</v>
      </c>
      <c r="Z28" s="40">
        <f>VLOOKUP(Table1[[#This Row],[LEA Number]],'[1]FOR AER'!$1:$1048576,26,FALSE)</f>
        <v>5</v>
      </c>
      <c r="AA28" s="40">
        <f>VLOOKUP(Table1[[#This Row],[LEA Number]],'[1]FOR AER'!$1:$1048576,27,FALSE)</f>
        <v>2</v>
      </c>
      <c r="AB28" s="40">
        <f>VLOOKUP(Table1[[#This Row],[LEA Number]],'[1]FOR AER'!$1:$1048576,28,FALSE)</f>
        <v>2</v>
      </c>
    </row>
    <row r="29" spans="1:28" x14ac:dyDescent="0.25">
      <c r="A29" s="18">
        <v>1603000</v>
      </c>
      <c r="B29" s="19">
        <v>2</v>
      </c>
      <c r="C29" s="20" t="s">
        <v>70</v>
      </c>
      <c r="D29" s="21">
        <v>1901.67</v>
      </c>
      <c r="E29" s="22">
        <v>0.35739700000000002</v>
      </c>
      <c r="F29" s="22">
        <v>6.4565327910523634E-2</v>
      </c>
      <c r="G29" s="22">
        <v>0.82313043478260872</v>
      </c>
      <c r="H29" s="23">
        <v>0.88590217391304338</v>
      </c>
      <c r="I29" s="24">
        <v>4650.9716401910146</v>
      </c>
      <c r="J29" s="25">
        <v>4854.8398157672809</v>
      </c>
      <c r="K29" s="25">
        <v>4926.0094528331947</v>
      </c>
      <c r="L29" s="25">
        <v>5558.0792509847415</v>
      </c>
      <c r="M29" s="25">
        <v>5558.0792509847415</v>
      </c>
      <c r="N29" s="25">
        <v>6663.9414885614069</v>
      </c>
      <c r="O29" s="25">
        <v>6639.2160219637954</v>
      </c>
      <c r="P29" s="25">
        <v>7083.0650226353901</v>
      </c>
      <c r="Q29" s="25">
        <v>6971.3882615788352</v>
      </c>
      <c r="R29" s="25">
        <v>7099.7385395630918</v>
      </c>
      <c r="S29" s="25">
        <v>7330.588544524262</v>
      </c>
      <c r="T29" s="25">
        <v>7224.9277974427505</v>
      </c>
      <c r="U29" s="25">
        <v>7481.1071653543304</v>
      </c>
      <c r="V29" s="26">
        <v>7654.0588114657112</v>
      </c>
      <c r="W29" s="40">
        <f>VLOOKUP(Table1[[#This Row],[LEA Number]],'[1]FOR AER'!$1:$1048576,23,FALSE)</f>
        <v>4</v>
      </c>
      <c r="X29" s="40">
        <f>VLOOKUP(Table1[[#This Row],[LEA Number]],'[1]FOR AER'!$1:$1048576,24,FALSE)</f>
        <v>4</v>
      </c>
      <c r="Y29" s="40">
        <f>VLOOKUP(Table1[[#This Row],[LEA Number]],'[1]FOR AER'!$1:$1048576,25,FALSE)</f>
        <v>2</v>
      </c>
      <c r="Z29" s="40">
        <f>VLOOKUP(Table1[[#This Row],[LEA Number]],'[1]FOR AER'!$1:$1048576,26,FALSE)</f>
        <v>1</v>
      </c>
      <c r="AA29" s="40">
        <f>VLOOKUP(Table1[[#This Row],[LEA Number]],'[1]FOR AER'!$1:$1048576,27,FALSE)</f>
        <v>5</v>
      </c>
      <c r="AB29" s="40">
        <f>VLOOKUP(Table1[[#This Row],[LEA Number]],'[1]FOR AER'!$1:$1048576,28,FALSE)</f>
        <v>5</v>
      </c>
    </row>
    <row r="30" spans="1:28" x14ac:dyDescent="0.25">
      <c r="A30" s="18">
        <v>6303000</v>
      </c>
      <c r="B30" s="19">
        <v>3</v>
      </c>
      <c r="C30" s="20" t="s">
        <v>229</v>
      </c>
      <c r="D30" s="21">
        <v>8442.7199999999993</v>
      </c>
      <c r="E30" s="22">
        <v>0.38794899999999999</v>
      </c>
      <c r="F30" s="22">
        <v>0.24610697359512526</v>
      </c>
      <c r="G30" s="22">
        <v>0.8039211723092472</v>
      </c>
      <c r="H30" s="23">
        <v>0.85975745325922182</v>
      </c>
      <c r="I30" s="24">
        <v>5006.2957292698575</v>
      </c>
      <c r="J30" s="25">
        <v>4690.8605596072748</v>
      </c>
      <c r="K30" s="25">
        <v>5040.168503495076</v>
      </c>
      <c r="L30" s="25">
        <v>5503.2168820186589</v>
      </c>
      <c r="M30" s="25">
        <v>5503.2168820186589</v>
      </c>
      <c r="N30" s="25">
        <v>6651.2553382291198</v>
      </c>
      <c r="O30" s="25">
        <v>6951.0954172095744</v>
      </c>
      <c r="P30" s="25">
        <v>7054.3755077000233</v>
      </c>
      <c r="Q30" s="25">
        <v>7083.914002700837</v>
      </c>
      <c r="R30" s="25">
        <v>7563.5493094187214</v>
      </c>
      <c r="S30" s="25">
        <v>7401.8841407557247</v>
      </c>
      <c r="T30" s="25">
        <v>7560.3825606764231</v>
      </c>
      <c r="U30" s="25">
        <v>7645.4118158524852</v>
      </c>
      <c r="V30" s="26">
        <v>7691.1847331191857</v>
      </c>
      <c r="W30" s="40">
        <f>VLOOKUP(Table1[[#This Row],[LEA Number]],'[1]FOR AER'!$1:$1048576,23,FALSE)</f>
        <v>5</v>
      </c>
      <c r="X30" s="40">
        <f>VLOOKUP(Table1[[#This Row],[LEA Number]],'[1]FOR AER'!$1:$1048576,24,FALSE)</f>
        <v>5</v>
      </c>
      <c r="Y30" s="40">
        <f>VLOOKUP(Table1[[#This Row],[LEA Number]],'[1]FOR AER'!$1:$1048576,25,FALSE)</f>
        <v>4</v>
      </c>
      <c r="Z30" s="40">
        <f>VLOOKUP(Table1[[#This Row],[LEA Number]],'[1]FOR AER'!$1:$1048576,26,FALSE)</f>
        <v>1</v>
      </c>
      <c r="AA30" s="40">
        <f>VLOOKUP(Table1[[#This Row],[LEA Number]],'[1]FOR AER'!$1:$1048576,27,FALSE)</f>
        <v>5</v>
      </c>
      <c r="AB30" s="40">
        <f>VLOOKUP(Table1[[#This Row],[LEA Number]],'[1]FOR AER'!$1:$1048576,28,FALSE)</f>
        <v>5</v>
      </c>
    </row>
    <row r="31" spans="1:28" x14ac:dyDescent="0.25">
      <c r="A31" s="18">
        <v>1605000</v>
      </c>
      <c r="B31" s="19">
        <v>2</v>
      </c>
      <c r="C31" s="20" t="s">
        <v>71</v>
      </c>
      <c r="D31" s="21">
        <v>753.83</v>
      </c>
      <c r="E31" s="22">
        <v>0.57701999999999998</v>
      </c>
      <c r="F31" s="22">
        <v>0.19065656565656566</v>
      </c>
      <c r="G31" s="22">
        <v>0.81989717223650382</v>
      </c>
      <c r="H31" s="23">
        <v>0.86388174807197948</v>
      </c>
      <c r="I31" s="24">
        <v>5375.7080878067736</v>
      </c>
      <c r="J31" s="25">
        <v>5480.2254714760275</v>
      </c>
      <c r="K31" s="25">
        <v>5342.4047424047421</v>
      </c>
      <c r="L31" s="25">
        <v>5467.521422755296</v>
      </c>
      <c r="M31" s="25">
        <v>5467.5201302813712</v>
      </c>
      <c r="N31" s="25">
        <v>7354.30172468819</v>
      </c>
      <c r="O31" s="25">
        <v>7565.790884752515</v>
      </c>
      <c r="P31" s="25">
        <v>7861.8671404724564</v>
      </c>
      <c r="Q31" s="25">
        <v>7551.6065639685366</v>
      </c>
      <c r="R31" s="25">
        <v>8355.1409283685462</v>
      </c>
      <c r="S31" s="25">
        <v>8935.1944336770266</v>
      </c>
      <c r="T31" s="25">
        <v>8763.2801045068591</v>
      </c>
      <c r="U31" s="25">
        <v>8582.1556774605888</v>
      </c>
      <c r="V31" s="26">
        <v>8586.7431914357348</v>
      </c>
      <c r="W31" s="40">
        <f>VLOOKUP(Table1[[#This Row],[LEA Number]],'[1]FOR AER'!$1:$1048576,23,FALSE)</f>
        <v>3</v>
      </c>
      <c r="X31" s="40">
        <f>VLOOKUP(Table1[[#This Row],[LEA Number]],'[1]FOR AER'!$1:$1048576,24,FALSE)</f>
        <v>3</v>
      </c>
      <c r="Y31" s="40">
        <f>VLOOKUP(Table1[[#This Row],[LEA Number]],'[1]FOR AER'!$1:$1048576,25,FALSE)</f>
        <v>3</v>
      </c>
      <c r="Z31" s="40">
        <f>VLOOKUP(Table1[[#This Row],[LEA Number]],'[1]FOR AER'!$1:$1048576,26,FALSE)</f>
        <v>2</v>
      </c>
      <c r="AA31" s="40">
        <f>VLOOKUP(Table1[[#This Row],[LEA Number]],'[1]FOR AER'!$1:$1048576,27,FALSE)</f>
        <v>5</v>
      </c>
      <c r="AB31" s="40">
        <f>VLOOKUP(Table1[[#This Row],[LEA Number]],'[1]FOR AER'!$1:$1048576,28,FALSE)</f>
        <v>5</v>
      </c>
    </row>
    <row r="32" spans="1:28" x14ac:dyDescent="0.25">
      <c r="A32" s="18">
        <v>4304000</v>
      </c>
      <c r="B32" s="19">
        <v>3</v>
      </c>
      <c r="C32" s="20" t="s">
        <v>161</v>
      </c>
      <c r="D32" s="21">
        <v>9737.7199999999993</v>
      </c>
      <c r="E32" s="22">
        <v>0.40522999999999998</v>
      </c>
      <c r="F32" s="22">
        <v>0.10027526543452615</v>
      </c>
      <c r="G32" s="22">
        <v>0.8232396139320185</v>
      </c>
      <c r="H32" s="23">
        <v>0.84809903483004623</v>
      </c>
      <c r="I32" s="24">
        <v>5072.1172583492271</v>
      </c>
      <c r="J32" s="25">
        <v>5408.0982926551787</v>
      </c>
      <c r="K32" s="25">
        <v>5667.560886638199</v>
      </c>
      <c r="L32" s="25">
        <v>6145.1369196725063</v>
      </c>
      <c r="M32" s="25">
        <v>6145.1369196725063</v>
      </c>
      <c r="N32" s="25">
        <v>7479.2707613317243</v>
      </c>
      <c r="O32" s="25">
        <v>7467.9931016441715</v>
      </c>
      <c r="P32" s="25">
        <v>7238.8320328407535</v>
      </c>
      <c r="Q32" s="25">
        <v>7179.6100841605812</v>
      </c>
      <c r="R32" s="25">
        <v>7655.4100651420285</v>
      </c>
      <c r="S32" s="25">
        <v>7829.0381662147538</v>
      </c>
      <c r="T32" s="25">
        <v>7974.8564526883365</v>
      </c>
      <c r="U32" s="25">
        <v>8015.5560010436684</v>
      </c>
      <c r="V32" s="26">
        <v>8079.8577706074939</v>
      </c>
      <c r="W32" s="40">
        <f>VLOOKUP(Table1[[#This Row],[LEA Number]],'[1]FOR AER'!$1:$1048576,23,FALSE)</f>
        <v>5</v>
      </c>
      <c r="X32" s="40">
        <f>VLOOKUP(Table1[[#This Row],[LEA Number]],'[1]FOR AER'!$1:$1048576,24,FALSE)</f>
        <v>5</v>
      </c>
      <c r="Y32" s="40">
        <f>VLOOKUP(Table1[[#This Row],[LEA Number]],'[1]FOR AER'!$1:$1048576,25,FALSE)</f>
        <v>3</v>
      </c>
      <c r="Z32" s="40">
        <f>VLOOKUP(Table1[[#This Row],[LEA Number]],'[1]FOR AER'!$1:$1048576,26,FALSE)</f>
        <v>1</v>
      </c>
      <c r="AA32" s="40">
        <f>VLOOKUP(Table1[[#This Row],[LEA Number]],'[1]FOR AER'!$1:$1048576,27,FALSE)</f>
        <v>5</v>
      </c>
      <c r="AB32" s="40">
        <f>VLOOKUP(Table1[[#This Row],[LEA Number]],'[1]FOR AER'!$1:$1048576,28,FALSE)</f>
        <v>5</v>
      </c>
    </row>
    <row r="33" spans="1:28" x14ac:dyDescent="0.25">
      <c r="A33" s="18">
        <v>4901000</v>
      </c>
      <c r="B33" s="19">
        <v>4</v>
      </c>
      <c r="C33" s="20" t="s">
        <v>176</v>
      </c>
      <c r="D33" s="21">
        <v>546.30999999999995</v>
      </c>
      <c r="E33" s="22">
        <v>0.77586200000000005</v>
      </c>
      <c r="F33" s="22">
        <v>0.19655172413793104</v>
      </c>
      <c r="G33" s="22">
        <v>0.80703862660944203</v>
      </c>
      <c r="H33" s="23">
        <v>0.87017167381974247</v>
      </c>
      <c r="I33" s="24">
        <v>5353.2291268149611</v>
      </c>
      <c r="J33" s="25">
        <v>5446.4667294803648</v>
      </c>
      <c r="K33" s="25">
        <v>5592.2185314685312</v>
      </c>
      <c r="L33" s="25">
        <v>5874.0028575855113</v>
      </c>
      <c r="M33" s="25">
        <v>5874.0028575855131</v>
      </c>
      <c r="N33" s="25">
        <v>7587.0111758368184</v>
      </c>
      <c r="O33" s="25">
        <v>9032.2149056711751</v>
      </c>
      <c r="P33" s="25">
        <v>9331.588856193639</v>
      </c>
      <c r="Q33" s="25">
        <v>9292.6032364034563</v>
      </c>
      <c r="R33" s="25">
        <v>9597.5545049836492</v>
      </c>
      <c r="S33" s="25">
        <v>9696.2265262373003</v>
      </c>
      <c r="T33" s="25">
        <v>9845.3549473606708</v>
      </c>
      <c r="U33" s="25">
        <v>10049.259885392275</v>
      </c>
      <c r="V33" s="26">
        <v>9869.1637714850567</v>
      </c>
      <c r="W33" s="40">
        <f>VLOOKUP(Table1[[#This Row],[LEA Number]],'[1]FOR AER'!$1:$1048576,23,FALSE)</f>
        <v>2</v>
      </c>
      <c r="X33" s="40">
        <f>VLOOKUP(Table1[[#This Row],[LEA Number]],'[1]FOR AER'!$1:$1048576,24,FALSE)</f>
        <v>1</v>
      </c>
      <c r="Y33" s="40">
        <f>VLOOKUP(Table1[[#This Row],[LEA Number]],'[1]FOR AER'!$1:$1048576,25,FALSE)</f>
        <v>3</v>
      </c>
      <c r="Z33" s="40">
        <f>VLOOKUP(Table1[[#This Row],[LEA Number]],'[1]FOR AER'!$1:$1048576,26,FALSE)</f>
        <v>5</v>
      </c>
      <c r="AA33" s="40">
        <f>VLOOKUP(Table1[[#This Row],[LEA Number]],'[1]FOR AER'!$1:$1048576,27,FALSE)</f>
        <v>5</v>
      </c>
      <c r="AB33" s="40">
        <f>VLOOKUP(Table1[[#This Row],[LEA Number]],'[1]FOR AER'!$1:$1048576,28,FALSE)</f>
        <v>5</v>
      </c>
    </row>
    <row r="34" spans="1:28" x14ac:dyDescent="0.25">
      <c r="A34" s="18">
        <v>3301000</v>
      </c>
      <c r="B34" s="19">
        <v>2</v>
      </c>
      <c r="C34" s="20" t="s">
        <v>130</v>
      </c>
      <c r="D34" s="21">
        <v>378.45</v>
      </c>
      <c r="E34" s="22">
        <v>0.67821799999999999</v>
      </c>
      <c r="F34" s="22">
        <v>2.4752475247524754E-2</v>
      </c>
      <c r="G34" s="22">
        <v>0.77085561497326194</v>
      </c>
      <c r="H34" s="23">
        <v>0.79850267379679141</v>
      </c>
      <c r="I34" s="24">
        <v>5049.5543033752328</v>
      </c>
      <c r="J34" s="25">
        <v>5326.1499755923551</v>
      </c>
      <c r="K34" s="25">
        <v>6082.3171481253839</v>
      </c>
      <c r="L34" s="25">
        <v>6422.3665559481242</v>
      </c>
      <c r="M34" s="25" t="s">
        <v>36</v>
      </c>
      <c r="N34" s="25">
        <v>7819.451140567201</v>
      </c>
      <c r="O34" s="25">
        <v>8262.0008605251514</v>
      </c>
      <c r="P34" s="25">
        <v>8204.0111214975677</v>
      </c>
      <c r="Q34" s="25">
        <v>8403.0672785934021</v>
      </c>
      <c r="R34" s="25">
        <v>9731.8858688481323</v>
      </c>
      <c r="S34" s="25">
        <v>9766.6185796778445</v>
      </c>
      <c r="T34" s="25">
        <v>9662.1254244159518</v>
      </c>
      <c r="U34" s="25">
        <v>10025.573212933927</v>
      </c>
      <c r="V34" s="26">
        <v>9639.8154577883488</v>
      </c>
      <c r="W34" s="40">
        <f>VLOOKUP(Table1[[#This Row],[LEA Number]],'[1]FOR AER'!$1:$1048576,23,FALSE)</f>
        <v>1</v>
      </c>
      <c r="X34" s="40">
        <f>VLOOKUP(Table1[[#This Row],[LEA Number]],'[1]FOR AER'!$1:$1048576,24,FALSE)</f>
        <v>1</v>
      </c>
      <c r="Y34" s="40">
        <f>VLOOKUP(Table1[[#This Row],[LEA Number]],'[1]FOR AER'!$1:$1048576,25,FALSE)</f>
        <v>1</v>
      </c>
      <c r="Z34" s="40">
        <f>VLOOKUP(Table1[[#This Row],[LEA Number]],'[1]FOR AER'!$1:$1048576,26,FALSE)</f>
        <v>3</v>
      </c>
      <c r="AA34" s="40">
        <f>VLOOKUP(Table1[[#This Row],[LEA Number]],'[1]FOR AER'!$1:$1048576,27,FALSE)</f>
        <v>4</v>
      </c>
      <c r="AB34" s="40">
        <f>VLOOKUP(Table1[[#This Row],[LEA Number]],'[1]FOR AER'!$1:$1048576,28,FALSE)</f>
        <v>4</v>
      </c>
    </row>
    <row r="35" spans="1:28" x14ac:dyDescent="0.25">
      <c r="A35" s="18">
        <v>5204000</v>
      </c>
      <c r="B35" s="19">
        <v>4</v>
      </c>
      <c r="C35" s="20" t="s">
        <v>183</v>
      </c>
      <c r="D35" s="21">
        <v>2270.65</v>
      </c>
      <c r="E35" s="22">
        <v>0.75420600000000004</v>
      </c>
      <c r="F35" s="22">
        <v>0.66023799753795653</v>
      </c>
      <c r="G35" s="22">
        <v>0.54057197330791229</v>
      </c>
      <c r="H35" s="23">
        <v>0.66040991420400386</v>
      </c>
      <c r="I35" s="24">
        <v>5930.724271887977</v>
      </c>
      <c r="J35" s="25">
        <v>6472.0904513153555</v>
      </c>
      <c r="K35" s="25">
        <v>6655.2581215630216</v>
      </c>
      <c r="L35" s="25">
        <v>7042.5174855074265</v>
      </c>
      <c r="M35" s="25">
        <v>7042.5178418091573</v>
      </c>
      <c r="N35" s="25">
        <v>8581.8843214806857</v>
      </c>
      <c r="O35" s="25">
        <v>9118.2866346519604</v>
      </c>
      <c r="P35" s="25">
        <v>9585.8154016105127</v>
      </c>
      <c r="Q35" s="25">
        <v>9304.5963295279653</v>
      </c>
      <c r="R35" s="25">
        <v>10043.538922973854</v>
      </c>
      <c r="S35" s="25">
        <v>10176.961079172355</v>
      </c>
      <c r="T35" s="25">
        <v>10049.942732289692</v>
      </c>
      <c r="U35" s="25">
        <v>9760.793741748088</v>
      </c>
      <c r="V35" s="26">
        <v>9677.0292867681055</v>
      </c>
      <c r="W35" s="40">
        <f>VLOOKUP(Table1[[#This Row],[LEA Number]],'[1]FOR AER'!$1:$1048576,23,FALSE)</f>
        <v>5</v>
      </c>
      <c r="X35" s="40">
        <f>VLOOKUP(Table1[[#This Row],[LEA Number]],'[1]FOR AER'!$1:$1048576,24,FALSE)</f>
        <v>4</v>
      </c>
      <c r="Y35" s="40">
        <f>VLOOKUP(Table1[[#This Row],[LEA Number]],'[1]FOR AER'!$1:$1048576,25,FALSE)</f>
        <v>5</v>
      </c>
      <c r="Z35" s="40">
        <f>VLOOKUP(Table1[[#This Row],[LEA Number]],'[1]FOR AER'!$1:$1048576,26,FALSE)</f>
        <v>4</v>
      </c>
      <c r="AA35" s="40">
        <f>VLOOKUP(Table1[[#This Row],[LEA Number]],'[1]FOR AER'!$1:$1048576,27,FALSE)</f>
        <v>1</v>
      </c>
      <c r="AB35" s="40">
        <f>VLOOKUP(Table1[[#This Row],[LEA Number]],'[1]FOR AER'!$1:$1048576,28,FALSE)</f>
        <v>1</v>
      </c>
    </row>
    <row r="36" spans="1:28" x14ac:dyDescent="0.25">
      <c r="A36" s="18">
        <v>4303000</v>
      </c>
      <c r="B36" s="19">
        <v>3</v>
      </c>
      <c r="C36" s="20" t="s">
        <v>160</v>
      </c>
      <c r="D36" s="21">
        <v>668.28</v>
      </c>
      <c r="E36" s="22">
        <v>0.58815200000000001</v>
      </c>
      <c r="F36" s="22">
        <v>0.13258110014104371</v>
      </c>
      <c r="G36" s="22">
        <v>0.68908163265306122</v>
      </c>
      <c r="H36" s="23">
        <v>0.8075170068027212</v>
      </c>
      <c r="I36" s="24">
        <v>4799.630090098387</v>
      </c>
      <c r="J36" s="25">
        <v>4848.1853957149106</v>
      </c>
      <c r="K36" s="25">
        <v>5238.5535773861884</v>
      </c>
      <c r="L36" s="25">
        <v>5488.4091250187603</v>
      </c>
      <c r="M36" s="25">
        <v>5488.4091250187603</v>
      </c>
      <c r="N36" s="25">
        <v>7137.1827604787013</v>
      </c>
      <c r="O36" s="25">
        <v>6811.8851194855451</v>
      </c>
      <c r="P36" s="25">
        <v>7282.8786893266761</v>
      </c>
      <c r="Q36" s="25">
        <v>7447.1546566210973</v>
      </c>
      <c r="R36" s="25">
        <v>8380.3102449110338</v>
      </c>
      <c r="S36" s="25">
        <v>7857.982177548779</v>
      </c>
      <c r="T36" s="25">
        <v>8665.3678917873294</v>
      </c>
      <c r="U36" s="25">
        <v>8770.0567874206754</v>
      </c>
      <c r="V36" s="26">
        <v>8666.2418896271029</v>
      </c>
      <c r="W36" s="40">
        <f>VLOOKUP(Table1[[#This Row],[LEA Number]],'[1]FOR AER'!$1:$1048576,23,FALSE)</f>
        <v>2</v>
      </c>
      <c r="X36" s="40">
        <f>VLOOKUP(Table1[[#This Row],[LEA Number]],'[1]FOR AER'!$1:$1048576,24,FALSE)</f>
        <v>3</v>
      </c>
      <c r="Y36" s="40">
        <f>VLOOKUP(Table1[[#This Row],[LEA Number]],'[1]FOR AER'!$1:$1048576,25,FALSE)</f>
        <v>3</v>
      </c>
      <c r="Z36" s="40">
        <f>VLOOKUP(Table1[[#This Row],[LEA Number]],'[1]FOR AER'!$1:$1048576,26,FALSE)</f>
        <v>2</v>
      </c>
      <c r="AA36" s="40">
        <f>VLOOKUP(Table1[[#This Row],[LEA Number]],'[1]FOR AER'!$1:$1048576,27,FALSE)</f>
        <v>2</v>
      </c>
      <c r="AB36" s="40">
        <f>VLOOKUP(Table1[[#This Row],[LEA Number]],'[1]FOR AER'!$1:$1048576,28,FALSE)</f>
        <v>4</v>
      </c>
    </row>
    <row r="37" spans="1:28" x14ac:dyDescent="0.25">
      <c r="A37" s="18">
        <v>6802000</v>
      </c>
      <c r="B37" s="19">
        <v>2</v>
      </c>
      <c r="C37" s="20" t="s">
        <v>242</v>
      </c>
      <c r="D37" s="21">
        <v>1209.42</v>
      </c>
      <c r="E37" s="22">
        <v>0.72274099999999997</v>
      </c>
      <c r="F37" s="22">
        <v>4.7507788161993768E-2</v>
      </c>
      <c r="G37" s="22">
        <v>0.71323321554770325</v>
      </c>
      <c r="H37" s="23">
        <v>0.78339222614840986</v>
      </c>
      <c r="I37" s="24">
        <v>4966.4843320220461</v>
      </c>
      <c r="J37" s="25">
        <v>6457.0586659523178</v>
      </c>
      <c r="K37" s="25">
        <v>5857.110100810437</v>
      </c>
      <c r="L37" s="25">
        <v>5639.1365984794393</v>
      </c>
      <c r="M37" s="25">
        <v>5639.1365984794393</v>
      </c>
      <c r="N37" s="25">
        <v>6924.8897894350985</v>
      </c>
      <c r="O37" s="25">
        <v>7042.3786346809311</v>
      </c>
      <c r="P37" s="25">
        <v>7343.8094606790028</v>
      </c>
      <c r="Q37" s="25">
        <v>7310.2602646840633</v>
      </c>
      <c r="R37" s="25">
        <v>8351.1905140243161</v>
      </c>
      <c r="S37" s="25">
        <v>8205.1222348698921</v>
      </c>
      <c r="T37" s="25">
        <v>8449.4253048659539</v>
      </c>
      <c r="U37" s="25">
        <v>8719.0441927799748</v>
      </c>
      <c r="V37" s="26">
        <v>8775.2009558300651</v>
      </c>
      <c r="W37" s="40">
        <f>VLOOKUP(Table1[[#This Row],[LEA Number]],'[1]FOR AER'!$1:$1048576,23,FALSE)</f>
        <v>4</v>
      </c>
      <c r="X37" s="40">
        <f>VLOOKUP(Table1[[#This Row],[LEA Number]],'[1]FOR AER'!$1:$1048576,24,FALSE)</f>
        <v>3</v>
      </c>
      <c r="Y37" s="40">
        <f>VLOOKUP(Table1[[#This Row],[LEA Number]],'[1]FOR AER'!$1:$1048576,25,FALSE)</f>
        <v>1</v>
      </c>
      <c r="Z37" s="40">
        <f>VLOOKUP(Table1[[#This Row],[LEA Number]],'[1]FOR AER'!$1:$1048576,26,FALSE)</f>
        <v>4</v>
      </c>
      <c r="AA37" s="40">
        <f>VLOOKUP(Table1[[#This Row],[LEA Number]],'[1]FOR AER'!$1:$1048576,27,FALSE)</f>
        <v>3</v>
      </c>
      <c r="AB37" s="40">
        <f>VLOOKUP(Table1[[#This Row],[LEA Number]],'[1]FOR AER'!$1:$1048576,28,FALSE)</f>
        <v>3</v>
      </c>
    </row>
    <row r="38" spans="1:28" x14ac:dyDescent="0.25">
      <c r="A38" s="18">
        <v>3212000</v>
      </c>
      <c r="B38" s="19">
        <v>2</v>
      </c>
      <c r="C38" s="20" t="s">
        <v>129</v>
      </c>
      <c r="D38" s="21">
        <v>778.46</v>
      </c>
      <c r="E38" s="22">
        <v>0.68765399999999999</v>
      </c>
      <c r="F38" s="22">
        <v>6.9135802469135796E-2</v>
      </c>
      <c r="G38" s="22">
        <v>0.6181388888888889</v>
      </c>
      <c r="H38" s="23">
        <v>0.77277777777777779</v>
      </c>
      <c r="I38" s="24" t="s">
        <v>36</v>
      </c>
      <c r="J38" s="25" t="s">
        <v>36</v>
      </c>
      <c r="K38" s="25" t="s">
        <v>36</v>
      </c>
      <c r="L38" s="25" t="s">
        <v>36</v>
      </c>
      <c r="M38" s="25" t="s">
        <v>36</v>
      </c>
      <c r="N38" s="25">
        <v>9045.8876633038926</v>
      </c>
      <c r="O38" s="25">
        <v>8883.5862770556978</v>
      </c>
      <c r="P38" s="25">
        <v>9268.857687168429</v>
      </c>
      <c r="Q38" s="25">
        <v>9011.3992112986052</v>
      </c>
      <c r="R38" s="25">
        <v>10067.674623800409</v>
      </c>
      <c r="S38" s="25">
        <v>10423.875828912467</v>
      </c>
      <c r="T38" s="25">
        <v>10649.219131878679</v>
      </c>
      <c r="U38" s="25">
        <v>10867.597005199848</v>
      </c>
      <c r="V38" s="26">
        <v>11047.351540220434</v>
      </c>
      <c r="W38" s="40">
        <f>VLOOKUP(Table1[[#This Row],[LEA Number]],'[1]FOR AER'!$1:$1048576,23,FALSE)</f>
        <v>3</v>
      </c>
      <c r="X38" s="40">
        <f>VLOOKUP(Table1[[#This Row],[LEA Number]],'[1]FOR AER'!$1:$1048576,24,FALSE)</f>
        <v>4</v>
      </c>
      <c r="Y38" s="40">
        <f>VLOOKUP(Table1[[#This Row],[LEA Number]],'[1]FOR AER'!$1:$1048576,25,FALSE)</f>
        <v>2</v>
      </c>
      <c r="Z38" s="40">
        <f>VLOOKUP(Table1[[#This Row],[LEA Number]],'[1]FOR AER'!$1:$1048576,26,FALSE)</f>
        <v>3</v>
      </c>
      <c r="AA38" s="40">
        <f>VLOOKUP(Table1[[#This Row],[LEA Number]],'[1]FOR AER'!$1:$1048576,27,FALSE)</f>
        <v>1</v>
      </c>
      <c r="AB38" s="40">
        <f>VLOOKUP(Table1[[#This Row],[LEA Number]],'[1]FOR AER'!$1:$1048576,28,FALSE)</f>
        <v>3</v>
      </c>
    </row>
    <row r="39" spans="1:28" x14ac:dyDescent="0.25">
      <c r="A39" s="18">
        <v>1702000</v>
      </c>
      <c r="B39" s="19">
        <v>1</v>
      </c>
      <c r="C39" s="20" t="s">
        <v>77</v>
      </c>
      <c r="D39" s="21">
        <v>806.8</v>
      </c>
      <c r="E39" s="22">
        <v>1</v>
      </c>
      <c r="F39" s="22">
        <v>0.1558139534883721</v>
      </c>
      <c r="G39" s="22">
        <v>0.79342105263157903</v>
      </c>
      <c r="H39" s="23">
        <v>0.77063157894736845</v>
      </c>
      <c r="I39" s="24">
        <v>4828.1726274849761</v>
      </c>
      <c r="J39" s="25">
        <v>5342.5161617136237</v>
      </c>
      <c r="K39" s="25">
        <v>5652.0228890307626</v>
      </c>
      <c r="L39" s="25">
        <v>6145.4650141273105</v>
      </c>
      <c r="M39" s="25">
        <v>6145.4662012963881</v>
      </c>
      <c r="N39" s="25">
        <v>6828.0836003329423</v>
      </c>
      <c r="O39" s="25">
        <v>6672.1144389266328</v>
      </c>
      <c r="P39" s="25">
        <v>7392.6540719588802</v>
      </c>
      <c r="Q39" s="25">
        <v>7275.2598315409314</v>
      </c>
      <c r="R39" s="25">
        <v>8224.6864817362948</v>
      </c>
      <c r="S39" s="25">
        <v>8299.3713628240021</v>
      </c>
      <c r="T39" s="25">
        <v>8629.0841653582011</v>
      </c>
      <c r="U39" s="25">
        <v>8599.3689256554007</v>
      </c>
      <c r="V39" s="26">
        <v>9962.8134234010922</v>
      </c>
      <c r="W39" s="40">
        <f>VLOOKUP(Table1[[#This Row],[LEA Number]],'[1]FOR AER'!$1:$1048576,23,FALSE)</f>
        <v>3</v>
      </c>
      <c r="X39" s="40">
        <f>VLOOKUP(Table1[[#This Row],[LEA Number]],'[1]FOR AER'!$1:$1048576,24,FALSE)</f>
        <v>2</v>
      </c>
      <c r="Y39" s="40">
        <f>VLOOKUP(Table1[[#This Row],[LEA Number]],'[1]FOR AER'!$1:$1048576,25,FALSE)</f>
        <v>3</v>
      </c>
      <c r="Z39" s="40">
        <f>VLOOKUP(Table1[[#This Row],[LEA Number]],'[1]FOR AER'!$1:$1048576,26,FALSE)</f>
        <v>5</v>
      </c>
      <c r="AA39" s="40">
        <f>VLOOKUP(Table1[[#This Row],[LEA Number]],'[1]FOR AER'!$1:$1048576,27,FALSE)</f>
        <v>4</v>
      </c>
      <c r="AB39" s="40">
        <f>VLOOKUP(Table1[[#This Row],[LEA Number]],'[1]FOR AER'!$1:$1048576,28,FALSE)</f>
        <v>3</v>
      </c>
    </row>
    <row r="40" spans="1:28" x14ac:dyDescent="0.25">
      <c r="A40" s="18">
        <v>5502000</v>
      </c>
      <c r="B40" s="19">
        <v>4</v>
      </c>
      <c r="C40" s="20" t="s">
        <v>192</v>
      </c>
      <c r="D40" s="21">
        <v>927.4</v>
      </c>
      <c r="E40" s="22">
        <v>0.67142900000000005</v>
      </c>
      <c r="F40" s="22">
        <v>0.21122448979591837</v>
      </c>
      <c r="G40" s="22">
        <v>0.76525114155251139</v>
      </c>
      <c r="H40" s="23">
        <v>0.73134703196347028</v>
      </c>
      <c r="I40" s="24">
        <v>4848.4452750071878</v>
      </c>
      <c r="J40" s="25">
        <v>5301.6447258604767</v>
      </c>
      <c r="K40" s="25">
        <v>5548.6930487427635</v>
      </c>
      <c r="L40" s="25">
        <v>5979.0231670754974</v>
      </c>
      <c r="M40" s="25">
        <v>5979.0220768601803</v>
      </c>
      <c r="N40" s="25">
        <v>7315.0981308892442</v>
      </c>
      <c r="O40" s="25">
        <v>7408.8049429157945</v>
      </c>
      <c r="P40" s="25">
        <v>7780.742216312241</v>
      </c>
      <c r="Q40" s="25">
        <v>7876.0932667191846</v>
      </c>
      <c r="R40" s="25">
        <v>9011.2537408369044</v>
      </c>
      <c r="S40" s="25">
        <v>9397.0462382191345</v>
      </c>
      <c r="T40" s="25">
        <v>9178.9541321738761</v>
      </c>
      <c r="U40" s="25">
        <v>9199.2181601452303</v>
      </c>
      <c r="V40" s="26">
        <v>8771.8161203364234</v>
      </c>
      <c r="W40" s="40">
        <f>VLOOKUP(Table1[[#This Row],[LEA Number]],'[1]FOR AER'!$1:$1048576,23,FALSE)</f>
        <v>3</v>
      </c>
      <c r="X40" s="40">
        <f>VLOOKUP(Table1[[#This Row],[LEA Number]],'[1]FOR AER'!$1:$1048576,24,FALSE)</f>
        <v>3</v>
      </c>
      <c r="Y40" s="40">
        <f>VLOOKUP(Table1[[#This Row],[LEA Number]],'[1]FOR AER'!$1:$1048576,25,FALSE)</f>
        <v>3</v>
      </c>
      <c r="Z40" s="40">
        <f>VLOOKUP(Table1[[#This Row],[LEA Number]],'[1]FOR AER'!$1:$1048576,26,FALSE)</f>
        <v>3</v>
      </c>
      <c r="AA40" s="40">
        <f>VLOOKUP(Table1[[#This Row],[LEA Number]],'[1]FOR AER'!$1:$1048576,27,FALSE)</f>
        <v>4</v>
      </c>
      <c r="AB40" s="40">
        <f>VLOOKUP(Table1[[#This Row],[LEA Number]],'[1]FOR AER'!$1:$1048576,28,FALSE)</f>
        <v>2</v>
      </c>
    </row>
    <row r="41" spans="1:28" x14ac:dyDescent="0.25">
      <c r="A41" s="18">
        <v>2402000</v>
      </c>
      <c r="B41" s="19">
        <v>1</v>
      </c>
      <c r="C41" s="20" t="s">
        <v>97</v>
      </c>
      <c r="D41" s="21">
        <v>831.07</v>
      </c>
      <c r="E41" s="22">
        <v>0.44930900000000001</v>
      </c>
      <c r="F41" s="22">
        <v>9.5622119815668205E-2</v>
      </c>
      <c r="G41" s="22">
        <v>0.88335149863760209</v>
      </c>
      <c r="H41" s="23">
        <v>0.86250681198910084</v>
      </c>
      <c r="I41" s="24">
        <v>4903.3982184097658</v>
      </c>
      <c r="J41" s="25">
        <v>4725.905139879721</v>
      </c>
      <c r="K41" s="25">
        <v>4913.7276042108324</v>
      </c>
      <c r="L41" s="25">
        <v>5186.8613398092766</v>
      </c>
      <c r="M41" s="25">
        <v>5186.86015518569</v>
      </c>
      <c r="N41" s="25">
        <v>6267.1084950128607</v>
      </c>
      <c r="O41" s="25">
        <v>6814.672277790407</v>
      </c>
      <c r="P41" s="25">
        <v>6539.3612999558845</v>
      </c>
      <c r="Q41" s="25">
        <v>6993.9432728027878</v>
      </c>
      <c r="R41" s="25">
        <v>7586.9783986346993</v>
      </c>
      <c r="S41" s="25">
        <v>7829.4373957976131</v>
      </c>
      <c r="T41" s="25">
        <v>7633.2536384041705</v>
      </c>
      <c r="U41" s="25">
        <v>7549.7543337692086</v>
      </c>
      <c r="V41" s="26">
        <v>7856.2573910741567</v>
      </c>
      <c r="W41" s="40">
        <f>VLOOKUP(Table1[[#This Row],[LEA Number]],'[1]FOR AER'!$1:$1048576,23,FALSE)</f>
        <v>3</v>
      </c>
      <c r="X41" s="40">
        <f>VLOOKUP(Table1[[#This Row],[LEA Number]],'[1]FOR AER'!$1:$1048576,24,FALSE)</f>
        <v>3</v>
      </c>
      <c r="Y41" s="40">
        <f>VLOOKUP(Table1[[#This Row],[LEA Number]],'[1]FOR AER'!$1:$1048576,25,FALSE)</f>
        <v>3</v>
      </c>
      <c r="Z41" s="40">
        <f>VLOOKUP(Table1[[#This Row],[LEA Number]],'[1]FOR AER'!$1:$1048576,26,FALSE)</f>
        <v>1</v>
      </c>
      <c r="AA41" s="40">
        <f>VLOOKUP(Table1[[#This Row],[LEA Number]],'[1]FOR AER'!$1:$1048576,27,FALSE)</f>
        <v>5</v>
      </c>
      <c r="AB41" s="40">
        <f>VLOOKUP(Table1[[#This Row],[LEA Number]],'[1]FOR AER'!$1:$1048576,28,FALSE)</f>
        <v>5</v>
      </c>
    </row>
    <row r="42" spans="1:28" x14ac:dyDescent="0.25">
      <c r="A42" s="18">
        <v>4802000</v>
      </c>
      <c r="B42" s="19">
        <v>5</v>
      </c>
      <c r="C42" s="20" t="s">
        <v>175</v>
      </c>
      <c r="D42" s="21">
        <v>550.94000000000005</v>
      </c>
      <c r="E42" s="22">
        <v>0.92203400000000002</v>
      </c>
      <c r="F42" s="22">
        <v>0.62542372881355934</v>
      </c>
      <c r="G42" s="22">
        <v>0.55815450643776821</v>
      </c>
      <c r="H42" s="23">
        <v>0.61566523605150214</v>
      </c>
      <c r="I42" s="24">
        <v>5739.8419232032775</v>
      </c>
      <c r="J42" s="25">
        <v>5535.958351949339</v>
      </c>
      <c r="K42" s="25">
        <v>5759.758893280632</v>
      </c>
      <c r="L42" s="25">
        <v>6800.1867096664701</v>
      </c>
      <c r="M42" s="25">
        <v>6800.1888313672243</v>
      </c>
      <c r="N42" s="25">
        <v>8031.1325218940183</v>
      </c>
      <c r="O42" s="25">
        <v>8449.3190423766937</v>
      </c>
      <c r="P42" s="25">
        <v>8045.2397874890667</v>
      </c>
      <c r="Q42" s="25">
        <v>9080.1710797163942</v>
      </c>
      <c r="R42" s="25">
        <v>10997.945158594341</v>
      </c>
      <c r="S42" s="25">
        <v>10705.394266972015</v>
      </c>
      <c r="T42" s="25">
        <v>9650.4988159352215</v>
      </c>
      <c r="U42" s="25">
        <v>10371.489462381938</v>
      </c>
      <c r="V42" s="26">
        <v>10053.739644970414</v>
      </c>
      <c r="W42" s="40">
        <f>VLOOKUP(Table1[[#This Row],[LEA Number]],'[1]FOR AER'!$1:$1048576,23,FALSE)</f>
        <v>2</v>
      </c>
      <c r="X42" s="40">
        <f>VLOOKUP(Table1[[#This Row],[LEA Number]],'[1]FOR AER'!$1:$1048576,24,FALSE)</f>
        <v>2</v>
      </c>
      <c r="Y42" s="40">
        <f>VLOOKUP(Table1[[#This Row],[LEA Number]],'[1]FOR AER'!$1:$1048576,25,FALSE)</f>
        <v>5</v>
      </c>
      <c r="Z42" s="40">
        <f>VLOOKUP(Table1[[#This Row],[LEA Number]],'[1]FOR AER'!$1:$1048576,26,FALSE)</f>
        <v>5</v>
      </c>
      <c r="AA42" s="40">
        <f>VLOOKUP(Table1[[#This Row],[LEA Number]],'[1]FOR AER'!$1:$1048576,27,FALSE)</f>
        <v>1</v>
      </c>
      <c r="AB42" s="40">
        <f>VLOOKUP(Table1[[#This Row],[LEA Number]],'[1]FOR AER'!$1:$1048576,28,FALSE)</f>
        <v>1</v>
      </c>
    </row>
    <row r="43" spans="1:28" x14ac:dyDescent="0.25">
      <c r="A43" s="18">
        <v>3601000</v>
      </c>
      <c r="B43" s="19">
        <v>1</v>
      </c>
      <c r="C43" s="20" t="s">
        <v>141</v>
      </c>
      <c r="D43" s="21">
        <v>2472.56</v>
      </c>
      <c r="E43" s="22">
        <v>0.72653800000000002</v>
      </c>
      <c r="F43" s="22">
        <v>0.41961538461538461</v>
      </c>
      <c r="G43" s="22">
        <v>0.73820261437908496</v>
      </c>
      <c r="H43" s="23">
        <v>0.77772058823529422</v>
      </c>
      <c r="I43" s="24">
        <v>5219.5037947216779</v>
      </c>
      <c r="J43" s="25">
        <v>5250.7900845507284</v>
      </c>
      <c r="K43" s="25">
        <v>5422.9669148616858</v>
      </c>
      <c r="L43" s="25">
        <v>5737.4982891178452</v>
      </c>
      <c r="M43" s="25" t="s">
        <v>36</v>
      </c>
      <c r="N43" s="25">
        <v>6920.9960275459507</v>
      </c>
      <c r="O43" s="25">
        <v>6963.6790563002687</v>
      </c>
      <c r="P43" s="25">
        <v>7153.9720981495448</v>
      </c>
      <c r="Q43" s="25">
        <v>7426.970680580499</v>
      </c>
      <c r="R43" s="25">
        <v>8234.896351729014</v>
      </c>
      <c r="S43" s="25">
        <v>8751.479656463518</v>
      </c>
      <c r="T43" s="25">
        <v>8550.9715022576784</v>
      </c>
      <c r="U43" s="25">
        <v>8775.8288162990702</v>
      </c>
      <c r="V43" s="26">
        <v>8871.2687538421706</v>
      </c>
      <c r="W43" s="40">
        <f>VLOOKUP(Table1[[#This Row],[LEA Number]],'[1]FOR AER'!$1:$1048576,23,FALSE)</f>
        <v>5</v>
      </c>
      <c r="X43" s="40">
        <f>VLOOKUP(Table1[[#This Row],[LEA Number]],'[1]FOR AER'!$1:$1048576,24,FALSE)</f>
        <v>4</v>
      </c>
      <c r="Y43" s="40">
        <f>VLOOKUP(Table1[[#This Row],[LEA Number]],'[1]FOR AER'!$1:$1048576,25,FALSE)</f>
        <v>4</v>
      </c>
      <c r="Z43" s="40">
        <f>VLOOKUP(Table1[[#This Row],[LEA Number]],'[1]FOR AER'!$1:$1048576,26,FALSE)</f>
        <v>4</v>
      </c>
      <c r="AA43" s="40">
        <f>VLOOKUP(Table1[[#This Row],[LEA Number]],'[1]FOR AER'!$1:$1048576,27,FALSE)</f>
        <v>3</v>
      </c>
      <c r="AB43" s="40">
        <f>VLOOKUP(Table1[[#This Row],[LEA Number]],'[1]FOR AER'!$1:$1048576,28,FALSE)</f>
        <v>3</v>
      </c>
    </row>
    <row r="44" spans="1:28" x14ac:dyDescent="0.25">
      <c r="A44" s="27">
        <v>1305000</v>
      </c>
      <c r="B44" s="19">
        <v>5</v>
      </c>
      <c r="C44" s="20" t="s">
        <v>62</v>
      </c>
      <c r="D44" s="21">
        <v>827.93</v>
      </c>
      <c r="E44" s="22">
        <v>0.61893799999999999</v>
      </c>
      <c r="F44" s="22">
        <v>0.28983833718244806</v>
      </c>
      <c r="G44" s="22">
        <v>0.72203007518797002</v>
      </c>
      <c r="H44" s="23">
        <v>0.72172932330827078</v>
      </c>
      <c r="I44" s="24">
        <v>5749.3313693687724</v>
      </c>
      <c r="J44" s="25">
        <v>6297.5892930454056</v>
      </c>
      <c r="K44" s="25">
        <v>6428.2028484675648</v>
      </c>
      <c r="L44" s="25">
        <v>6053.9396622173799</v>
      </c>
      <c r="M44" s="25">
        <v>7952.0097257047328</v>
      </c>
      <c r="N44" s="25">
        <v>7795.8491056635266</v>
      </c>
      <c r="O44" s="25">
        <v>8291.2508810041036</v>
      </c>
      <c r="P44" s="25">
        <v>8043.4063880762333</v>
      </c>
      <c r="Q44" s="25">
        <v>8793.5006398866844</v>
      </c>
      <c r="R44" s="25">
        <v>8533.6392621432969</v>
      </c>
      <c r="S44" s="25">
        <v>9283.7262345222243</v>
      </c>
      <c r="T44" s="25">
        <v>9348.3274636347578</v>
      </c>
      <c r="U44" s="25">
        <v>8989.4938331832273</v>
      </c>
      <c r="V44" s="26">
        <v>8958.4097810201347</v>
      </c>
      <c r="W44" s="40">
        <f>VLOOKUP(Table1[[#This Row],[LEA Number]],'[1]FOR AER'!$1:$1048576,23,FALSE)</f>
        <v>3</v>
      </c>
      <c r="X44" s="40">
        <f>VLOOKUP(Table1[[#This Row],[LEA Number]],'[1]FOR AER'!$1:$1048576,24,FALSE)</f>
        <v>3</v>
      </c>
      <c r="Y44" s="40">
        <f>VLOOKUP(Table1[[#This Row],[LEA Number]],'[1]FOR AER'!$1:$1048576,25,FALSE)</f>
        <v>4</v>
      </c>
      <c r="Z44" s="40">
        <f>VLOOKUP(Table1[[#This Row],[LEA Number]],'[1]FOR AER'!$1:$1048576,26,FALSE)</f>
        <v>3</v>
      </c>
      <c r="AA44" s="40">
        <f>VLOOKUP(Table1[[#This Row],[LEA Number]],'[1]FOR AER'!$1:$1048576,27,FALSE)</f>
        <v>3</v>
      </c>
      <c r="AB44" s="40">
        <f>VLOOKUP(Table1[[#This Row],[LEA Number]],'[1]FOR AER'!$1:$1048576,28,FALSE)</f>
        <v>2</v>
      </c>
    </row>
    <row r="45" spans="1:28" x14ac:dyDescent="0.25">
      <c r="A45" s="18">
        <v>7102000</v>
      </c>
      <c r="B45" s="19">
        <v>1</v>
      </c>
      <c r="C45" s="20" t="s">
        <v>251</v>
      </c>
      <c r="D45" s="21">
        <v>1231.54</v>
      </c>
      <c r="E45" s="22">
        <v>0.70583799999999997</v>
      </c>
      <c r="F45" s="22">
        <v>7.1266110689916604E-2</v>
      </c>
      <c r="G45" s="22">
        <v>0.78328571428571425</v>
      </c>
      <c r="H45" s="23">
        <v>0.84444444444444444</v>
      </c>
      <c r="I45" s="24">
        <v>4912.0727215461202</v>
      </c>
      <c r="J45" s="25">
        <v>5695.7041514578086</v>
      </c>
      <c r="K45" s="25">
        <v>5994.0530011972623</v>
      </c>
      <c r="L45" s="25">
        <v>6927.2765610245788</v>
      </c>
      <c r="M45" s="25">
        <v>6927.2774777913255</v>
      </c>
      <c r="N45" s="25">
        <v>8618.4974980333009</v>
      </c>
      <c r="O45" s="25">
        <v>8051.130675215717</v>
      </c>
      <c r="P45" s="25">
        <v>7189.3239438938472</v>
      </c>
      <c r="Q45" s="25">
        <v>7284.8092385819846</v>
      </c>
      <c r="R45" s="25">
        <v>9114.613754391632</v>
      </c>
      <c r="S45" s="25">
        <v>9526.6667731884645</v>
      </c>
      <c r="T45" s="25">
        <v>9692.7078948602884</v>
      </c>
      <c r="U45" s="25">
        <v>10116.906889332566</v>
      </c>
      <c r="V45" s="26">
        <v>10036.907424850189</v>
      </c>
      <c r="W45" s="40">
        <f>VLOOKUP(Table1[[#This Row],[LEA Number]],'[1]FOR AER'!$1:$1048576,23,FALSE)</f>
        <v>4</v>
      </c>
      <c r="X45" s="40">
        <f>VLOOKUP(Table1[[#This Row],[LEA Number]],'[1]FOR AER'!$1:$1048576,24,FALSE)</f>
        <v>5</v>
      </c>
      <c r="Y45" s="40">
        <f>VLOOKUP(Table1[[#This Row],[LEA Number]],'[1]FOR AER'!$1:$1048576,25,FALSE)</f>
        <v>2</v>
      </c>
      <c r="Z45" s="40">
        <f>VLOOKUP(Table1[[#This Row],[LEA Number]],'[1]FOR AER'!$1:$1048576,26,FALSE)</f>
        <v>4</v>
      </c>
      <c r="AA45" s="40">
        <f>VLOOKUP(Table1[[#This Row],[LEA Number]],'[1]FOR AER'!$1:$1048576,27,FALSE)</f>
        <v>4</v>
      </c>
      <c r="AB45" s="40">
        <f>VLOOKUP(Table1[[#This Row],[LEA Number]],'[1]FOR AER'!$1:$1048576,28,FALSE)</f>
        <v>5</v>
      </c>
    </row>
    <row r="46" spans="1:28" x14ac:dyDescent="0.25">
      <c r="A46" s="18">
        <v>1201000</v>
      </c>
      <c r="B46" s="19">
        <v>2</v>
      </c>
      <c r="C46" s="20" t="s">
        <v>57</v>
      </c>
      <c r="D46" s="21">
        <v>444.46</v>
      </c>
      <c r="E46" s="22">
        <v>0.67164199999999996</v>
      </c>
      <c r="F46" s="22">
        <v>1.4925373134328358E-2</v>
      </c>
      <c r="G46" s="22">
        <v>0.8387</v>
      </c>
      <c r="H46" s="23">
        <v>0.85620000000000007</v>
      </c>
      <c r="I46" s="24">
        <v>4919.0730554166475</v>
      </c>
      <c r="J46" s="25">
        <v>5202.6618918364084</v>
      </c>
      <c r="K46" s="25">
        <v>5574.5518681160465</v>
      </c>
      <c r="L46" s="25">
        <v>6116.2043905750998</v>
      </c>
      <c r="M46" s="25">
        <v>6116.2069052229235</v>
      </c>
      <c r="N46" s="25">
        <v>8525.4043076317867</v>
      </c>
      <c r="O46" s="25">
        <v>8590.3665192373755</v>
      </c>
      <c r="P46" s="25">
        <v>8101.6284489261197</v>
      </c>
      <c r="Q46" s="25">
        <v>7916.7773535772612</v>
      </c>
      <c r="R46" s="25">
        <v>9284.1461106964871</v>
      </c>
      <c r="S46" s="25">
        <v>9428.2151482142435</v>
      </c>
      <c r="T46" s="25">
        <v>9161.5133970860206</v>
      </c>
      <c r="U46" s="25">
        <v>9679.5332741792372</v>
      </c>
      <c r="V46" s="26">
        <v>9623.2281870134557</v>
      </c>
      <c r="W46" s="40">
        <f>VLOOKUP(Table1[[#This Row],[LEA Number]],'[1]FOR AER'!$1:$1048576,23,FALSE)</f>
        <v>1</v>
      </c>
      <c r="X46" s="40">
        <f>VLOOKUP(Table1[[#This Row],[LEA Number]],'[1]FOR AER'!$1:$1048576,24,FALSE)</f>
        <v>4</v>
      </c>
      <c r="Y46" s="40">
        <f>VLOOKUP(Table1[[#This Row],[LEA Number]],'[1]FOR AER'!$1:$1048576,25,FALSE)</f>
        <v>1</v>
      </c>
      <c r="Z46" s="40">
        <f>VLOOKUP(Table1[[#This Row],[LEA Number]],'[1]FOR AER'!$1:$1048576,26,FALSE)</f>
        <v>3</v>
      </c>
      <c r="AA46" s="40">
        <f>VLOOKUP(Table1[[#This Row],[LEA Number]],'[1]FOR AER'!$1:$1048576,27,FALSE)</f>
        <v>5</v>
      </c>
      <c r="AB46" s="40">
        <f>VLOOKUP(Table1[[#This Row],[LEA Number]],'[1]FOR AER'!$1:$1048576,28,FALSE)</f>
        <v>5</v>
      </c>
    </row>
    <row r="47" spans="1:28" x14ac:dyDescent="0.25">
      <c r="A47" s="18">
        <v>2301000</v>
      </c>
      <c r="B47" s="19">
        <v>3</v>
      </c>
      <c r="C47" s="20" t="s">
        <v>91</v>
      </c>
      <c r="D47" s="21">
        <v>9292.85</v>
      </c>
      <c r="E47" s="22">
        <v>0.50477799999999995</v>
      </c>
      <c r="F47" s="22">
        <v>0.38538991061337718</v>
      </c>
      <c r="G47" s="22">
        <v>0.81288092485549135</v>
      </c>
      <c r="H47" s="23">
        <v>0.84767167630057805</v>
      </c>
      <c r="I47" s="24">
        <v>5129.4714573263409</v>
      </c>
      <c r="J47" s="25">
        <v>5376.458137723529</v>
      </c>
      <c r="K47" s="25">
        <v>5575.7302501493105</v>
      </c>
      <c r="L47" s="25">
        <v>5966.6328571758731</v>
      </c>
      <c r="M47" s="25">
        <v>5966.6328571758722</v>
      </c>
      <c r="N47" s="25">
        <v>7904.8259973320646</v>
      </c>
      <c r="O47" s="25">
        <v>8343.8490610337085</v>
      </c>
      <c r="P47" s="25">
        <v>7682.4671694795807</v>
      </c>
      <c r="Q47" s="25">
        <v>7837.8372001913776</v>
      </c>
      <c r="R47" s="25">
        <v>8532.7648371657306</v>
      </c>
      <c r="S47" s="25">
        <v>8470.1617463263447</v>
      </c>
      <c r="T47" s="25">
        <v>8447.6757159473291</v>
      </c>
      <c r="U47" s="25">
        <v>8648.1647570489185</v>
      </c>
      <c r="V47" s="26">
        <v>8924.6604873639408</v>
      </c>
      <c r="W47" s="40">
        <f>VLOOKUP(Table1[[#This Row],[LEA Number]],'[1]FOR AER'!$1:$1048576,23,FALSE)</f>
        <v>5</v>
      </c>
      <c r="X47" s="40">
        <f>VLOOKUP(Table1[[#This Row],[LEA Number]],'[1]FOR AER'!$1:$1048576,24,FALSE)</f>
        <v>5</v>
      </c>
      <c r="Y47" s="40">
        <f>VLOOKUP(Table1[[#This Row],[LEA Number]],'[1]FOR AER'!$1:$1048576,25,FALSE)</f>
        <v>4</v>
      </c>
      <c r="Z47" s="40">
        <f>VLOOKUP(Table1[[#This Row],[LEA Number]],'[1]FOR AER'!$1:$1048576,26,FALSE)</f>
        <v>1</v>
      </c>
      <c r="AA47" s="40">
        <f>VLOOKUP(Table1[[#This Row],[LEA Number]],'[1]FOR AER'!$1:$1048576,27,FALSE)</f>
        <v>5</v>
      </c>
      <c r="AB47" s="40">
        <f>VLOOKUP(Table1[[#This Row],[LEA Number]],'[1]FOR AER'!$1:$1048576,28,FALSE)</f>
        <v>5</v>
      </c>
    </row>
    <row r="48" spans="1:28" x14ac:dyDescent="0.25">
      <c r="A48" s="18">
        <v>1101000</v>
      </c>
      <c r="B48" s="19">
        <v>2</v>
      </c>
      <c r="C48" s="20" t="s">
        <v>54</v>
      </c>
      <c r="D48" s="21">
        <v>952.91</v>
      </c>
      <c r="E48" s="22">
        <v>0.70794599999999996</v>
      </c>
      <c r="F48" s="22">
        <v>3.1991744066047469E-2</v>
      </c>
      <c r="G48" s="22">
        <v>0.74466960352422906</v>
      </c>
      <c r="H48" s="23">
        <v>0.7906387665198239</v>
      </c>
      <c r="I48" s="24">
        <v>5286.0102965160831</v>
      </c>
      <c r="J48" s="25">
        <v>5521.2602862167123</v>
      </c>
      <c r="K48" s="25">
        <v>6423.8420645161286</v>
      </c>
      <c r="L48" s="25">
        <v>6729.6398626016089</v>
      </c>
      <c r="M48" s="25">
        <v>6729.6387958439127</v>
      </c>
      <c r="N48" s="25">
        <v>7658.3739242916936</v>
      </c>
      <c r="O48" s="25">
        <v>8135.1504304073715</v>
      </c>
      <c r="P48" s="25">
        <v>7878.8732099296894</v>
      </c>
      <c r="Q48" s="25">
        <v>9528.8871317737285</v>
      </c>
      <c r="R48" s="25">
        <v>9388.5776676944843</v>
      </c>
      <c r="S48" s="25">
        <v>9360.5900205921007</v>
      </c>
      <c r="T48" s="25">
        <v>10330.022093559461</v>
      </c>
      <c r="U48" s="25">
        <v>9597.5686680988183</v>
      </c>
      <c r="V48" s="26">
        <v>8676.8006737257474</v>
      </c>
      <c r="W48" s="40">
        <f>VLOOKUP(Table1[[#This Row],[LEA Number]],'[1]FOR AER'!$1:$1048576,23,FALSE)</f>
        <v>3</v>
      </c>
      <c r="X48" s="40">
        <f>VLOOKUP(Table1[[#This Row],[LEA Number]],'[1]FOR AER'!$1:$1048576,24,FALSE)</f>
        <v>4</v>
      </c>
      <c r="Y48" s="40">
        <f>VLOOKUP(Table1[[#This Row],[LEA Number]],'[1]FOR AER'!$1:$1048576,25,FALSE)</f>
        <v>1</v>
      </c>
      <c r="Z48" s="40">
        <f>VLOOKUP(Table1[[#This Row],[LEA Number]],'[1]FOR AER'!$1:$1048576,26,FALSE)</f>
        <v>4</v>
      </c>
      <c r="AA48" s="40">
        <f>VLOOKUP(Table1[[#This Row],[LEA Number]],'[1]FOR AER'!$1:$1048576,27,FALSE)</f>
        <v>4</v>
      </c>
      <c r="AB48" s="40">
        <f>VLOOKUP(Table1[[#This Row],[LEA Number]],'[1]FOR AER'!$1:$1048576,28,FALSE)</f>
        <v>3</v>
      </c>
    </row>
    <row r="49" spans="1:28" x14ac:dyDescent="0.25">
      <c r="A49" s="18">
        <v>5707000</v>
      </c>
      <c r="B49" s="19">
        <v>4</v>
      </c>
      <c r="C49" s="20" t="s">
        <v>201</v>
      </c>
      <c r="D49" s="21">
        <v>1055.32</v>
      </c>
      <c r="E49" s="22">
        <v>0.76371699999999998</v>
      </c>
      <c r="F49" s="22">
        <v>0.3584070796460177</v>
      </c>
      <c r="G49" s="22">
        <v>0.77220306513409953</v>
      </c>
      <c r="H49" s="23">
        <v>0.79536398467432945</v>
      </c>
      <c r="I49" s="24">
        <v>9514.1447043727167</v>
      </c>
      <c r="J49" s="25">
        <v>10545.062627439558</v>
      </c>
      <c r="K49" s="25">
        <v>12862.358019082234</v>
      </c>
      <c r="L49" s="25">
        <v>13204.575314048638</v>
      </c>
      <c r="M49" s="25">
        <v>13204.575314048634</v>
      </c>
      <c r="N49" s="25" t="s">
        <v>36</v>
      </c>
      <c r="O49" s="25" t="s">
        <v>36</v>
      </c>
      <c r="P49" s="25" t="s">
        <v>36</v>
      </c>
      <c r="Q49" s="25" t="s">
        <v>36</v>
      </c>
      <c r="R49" s="25" t="s">
        <v>36</v>
      </c>
      <c r="S49" s="25">
        <v>8852.1825764771147</v>
      </c>
      <c r="T49" s="25">
        <v>9021.8897431516634</v>
      </c>
      <c r="U49" s="25">
        <v>9299.3989629815242</v>
      </c>
      <c r="V49" s="26">
        <v>9774.5437592389044</v>
      </c>
      <c r="W49" s="40">
        <f>VLOOKUP(Table1[[#This Row],[LEA Number]],'[1]FOR AER'!$1:$1048576,23,FALSE)</f>
        <v>3</v>
      </c>
      <c r="X49" s="40">
        <f>VLOOKUP(Table1[[#This Row],[LEA Number]],'[1]FOR AER'!$1:$1048576,24,FALSE)</f>
        <v>3</v>
      </c>
      <c r="Y49" s="40">
        <f>VLOOKUP(Table1[[#This Row],[LEA Number]],'[1]FOR AER'!$1:$1048576,25,FALSE)</f>
        <v>4</v>
      </c>
      <c r="Z49" s="40">
        <f>VLOOKUP(Table1[[#This Row],[LEA Number]],'[1]FOR AER'!$1:$1048576,26,FALSE)</f>
        <v>5</v>
      </c>
      <c r="AA49" s="40">
        <f>VLOOKUP(Table1[[#This Row],[LEA Number]],'[1]FOR AER'!$1:$1048576,27,FALSE)</f>
        <v>4</v>
      </c>
      <c r="AB49" s="40">
        <f>VLOOKUP(Table1[[#This Row],[LEA Number]],'[1]FOR AER'!$1:$1048576,28,FALSE)</f>
        <v>4</v>
      </c>
    </row>
    <row r="50" spans="1:28" x14ac:dyDescent="0.25">
      <c r="A50" s="18">
        <v>302000</v>
      </c>
      <c r="B50" s="19">
        <v>1</v>
      </c>
      <c r="C50" s="20" t="s">
        <v>25</v>
      </c>
      <c r="D50" s="21">
        <v>628.59</v>
      </c>
      <c r="E50" s="22">
        <v>0.69674599999999998</v>
      </c>
      <c r="F50" s="22">
        <v>3.4023668639053255E-2</v>
      </c>
      <c r="G50" s="22">
        <v>0.812027027027027</v>
      </c>
      <c r="H50" s="23">
        <v>0.82402027027027036</v>
      </c>
      <c r="I50" s="24">
        <v>5460.0280126225553</v>
      </c>
      <c r="J50" s="25">
        <v>5491.8157218468659</v>
      </c>
      <c r="K50" s="25">
        <v>5372.7128043578132</v>
      </c>
      <c r="L50" s="25">
        <v>5841.8199180098454</v>
      </c>
      <c r="M50" s="25">
        <v>5841.8215643984922</v>
      </c>
      <c r="N50" s="25">
        <v>7310.9196727658345</v>
      </c>
      <c r="O50" s="25">
        <v>7243.6646995533238</v>
      </c>
      <c r="P50" s="25">
        <v>7755.1036072242905</v>
      </c>
      <c r="Q50" s="25">
        <v>7884.1840530141098</v>
      </c>
      <c r="R50" s="25">
        <v>8587.3328093273085</v>
      </c>
      <c r="S50" s="25">
        <v>8709.5333779541361</v>
      </c>
      <c r="T50" s="25">
        <v>8719.742766005922</v>
      </c>
      <c r="U50" s="25">
        <v>8885.1441724347696</v>
      </c>
      <c r="V50" s="26">
        <v>9015.8735582812315</v>
      </c>
      <c r="W50" s="40">
        <f>VLOOKUP(Table1[[#This Row],[LEA Number]],'[1]FOR AER'!$1:$1048576,23,FALSE)</f>
        <v>2</v>
      </c>
      <c r="X50" s="40">
        <f>VLOOKUP(Table1[[#This Row],[LEA Number]],'[1]FOR AER'!$1:$1048576,24,FALSE)</f>
        <v>2</v>
      </c>
      <c r="Y50" s="40">
        <f>VLOOKUP(Table1[[#This Row],[LEA Number]],'[1]FOR AER'!$1:$1048576,25,FALSE)</f>
        <v>1</v>
      </c>
      <c r="Z50" s="40">
        <f>VLOOKUP(Table1[[#This Row],[LEA Number]],'[1]FOR AER'!$1:$1048576,26,FALSE)</f>
        <v>4</v>
      </c>
      <c r="AA50" s="40">
        <f>VLOOKUP(Table1[[#This Row],[LEA Number]],'[1]FOR AER'!$1:$1048576,27,FALSE)</f>
        <v>5</v>
      </c>
      <c r="AB50" s="40">
        <f>VLOOKUP(Table1[[#This Row],[LEA Number]],'[1]FOR AER'!$1:$1048576,28,FALSE)</f>
        <v>4</v>
      </c>
    </row>
    <row r="51" spans="1:28" x14ac:dyDescent="0.25">
      <c r="A51" s="18">
        <v>2403000</v>
      </c>
      <c r="B51" s="19">
        <v>1</v>
      </c>
      <c r="C51" s="20" t="s">
        <v>98</v>
      </c>
      <c r="D51" s="21">
        <v>419.51</v>
      </c>
      <c r="E51" s="22">
        <v>0.64932100000000004</v>
      </c>
      <c r="F51" s="22">
        <v>9.9547511312217188E-2</v>
      </c>
      <c r="G51" s="22">
        <v>0.75341708542713559</v>
      </c>
      <c r="H51" s="23">
        <v>0.82321608040201011</v>
      </c>
      <c r="I51" s="24">
        <v>5014.6753779967503</v>
      </c>
      <c r="J51" s="25">
        <v>5504.479498839557</v>
      </c>
      <c r="K51" s="25">
        <v>5652.1603235888952</v>
      </c>
      <c r="L51" s="25">
        <v>5773.7706138554895</v>
      </c>
      <c r="M51" s="25">
        <v>5773.7706138554895</v>
      </c>
      <c r="N51" s="25">
        <v>6944.5903965219413</v>
      </c>
      <c r="O51" s="25">
        <v>7637.1211773622008</v>
      </c>
      <c r="P51" s="25">
        <v>7746.8260192376492</v>
      </c>
      <c r="Q51" s="25">
        <v>7221.8274345091168</v>
      </c>
      <c r="R51" s="25">
        <v>8306.8408751218449</v>
      </c>
      <c r="S51" s="25">
        <v>9027.6006510270527</v>
      </c>
      <c r="T51" s="25">
        <v>9515.348175318044</v>
      </c>
      <c r="U51" s="25">
        <v>9019.5175986375252</v>
      </c>
      <c r="V51" s="26">
        <v>8865.5575314056878</v>
      </c>
      <c r="W51" s="40">
        <f>VLOOKUP(Table1[[#This Row],[LEA Number]],'[1]FOR AER'!$1:$1048576,23,FALSE)</f>
        <v>1</v>
      </c>
      <c r="X51" s="40">
        <f>VLOOKUP(Table1[[#This Row],[LEA Number]],'[1]FOR AER'!$1:$1048576,24,FALSE)</f>
        <v>2</v>
      </c>
      <c r="Y51" s="40">
        <f>VLOOKUP(Table1[[#This Row],[LEA Number]],'[1]FOR AER'!$1:$1048576,25,FALSE)</f>
        <v>3</v>
      </c>
      <c r="Z51" s="40">
        <f>VLOOKUP(Table1[[#This Row],[LEA Number]],'[1]FOR AER'!$1:$1048576,26,FALSE)</f>
        <v>3</v>
      </c>
      <c r="AA51" s="40">
        <f>VLOOKUP(Table1[[#This Row],[LEA Number]],'[1]FOR AER'!$1:$1048576,27,FALSE)</f>
        <v>4</v>
      </c>
      <c r="AB51" s="40">
        <f>VLOOKUP(Table1[[#This Row],[LEA Number]],'[1]FOR AER'!$1:$1048576,28,FALSE)</f>
        <v>4</v>
      </c>
    </row>
    <row r="52" spans="1:28" x14ac:dyDescent="0.25">
      <c r="A52" s="18">
        <v>6044700</v>
      </c>
      <c r="B52" s="19">
        <v>3</v>
      </c>
      <c r="C52" s="20" t="s">
        <v>216</v>
      </c>
      <c r="D52" s="21">
        <v>166.43</v>
      </c>
      <c r="E52" s="22">
        <v>0.90104200000000001</v>
      </c>
      <c r="F52" s="22">
        <v>0.984375</v>
      </c>
      <c r="G52" s="22">
        <v>0.34948571428571429</v>
      </c>
      <c r="H52" s="23">
        <v>0.45365714285714287</v>
      </c>
      <c r="I52" s="24" t="s">
        <v>36</v>
      </c>
      <c r="J52" s="25" t="s">
        <v>36</v>
      </c>
      <c r="K52" s="25" t="s">
        <v>36</v>
      </c>
      <c r="L52" s="25" t="s">
        <v>36</v>
      </c>
      <c r="M52" s="25" t="s">
        <v>36</v>
      </c>
      <c r="N52" s="25" t="s">
        <v>36</v>
      </c>
      <c r="O52" s="25" t="s">
        <v>36</v>
      </c>
      <c r="P52" s="25" t="s">
        <v>36</v>
      </c>
      <c r="Q52" s="25">
        <v>9659.5468463970719</v>
      </c>
      <c r="R52" s="25">
        <v>8658.5182545709449</v>
      </c>
      <c r="S52" s="25">
        <v>8876.596563058647</v>
      </c>
      <c r="T52" s="25">
        <v>8391.9176883504006</v>
      </c>
      <c r="U52" s="25">
        <v>8858.0490718088931</v>
      </c>
      <c r="V52" s="26">
        <v>11856.810250555787</v>
      </c>
      <c r="W52" s="40">
        <f>VLOOKUP(Table1[[#This Row],[LEA Number]],'[1]FOR AER'!$1:$1048576,23,FALSE)</f>
        <v>1</v>
      </c>
      <c r="X52" s="40">
        <f>VLOOKUP(Table1[[#This Row],[LEA Number]],'[1]FOR AER'!$1:$1048576,24,FALSE)</f>
        <v>1</v>
      </c>
      <c r="Y52" s="40">
        <f>VLOOKUP(Table1[[#This Row],[LEA Number]],'[1]FOR AER'!$1:$1048576,25,FALSE)</f>
        <v>5</v>
      </c>
      <c r="Z52" s="40">
        <f>VLOOKUP(Table1[[#This Row],[LEA Number]],'[1]FOR AER'!$1:$1048576,26,FALSE)</f>
        <v>5</v>
      </c>
      <c r="AA52" s="40">
        <f>VLOOKUP(Table1[[#This Row],[LEA Number]],'[1]FOR AER'!$1:$1048576,27,FALSE)</f>
        <v>1</v>
      </c>
      <c r="AB52" s="40">
        <f>VLOOKUP(Table1[[#This Row],[LEA Number]],'[1]FOR AER'!$1:$1048576,28,FALSE)</f>
        <v>1</v>
      </c>
    </row>
    <row r="53" spans="1:28" x14ac:dyDescent="0.25">
      <c r="A53" s="18">
        <v>1901000</v>
      </c>
      <c r="B53" s="19">
        <v>2</v>
      </c>
      <c r="C53" s="20" t="s">
        <v>84</v>
      </c>
      <c r="D53" s="21">
        <v>607.35</v>
      </c>
      <c r="E53" s="22">
        <v>0.75825799999999999</v>
      </c>
      <c r="F53" s="22">
        <v>0.12312312312312312</v>
      </c>
      <c r="G53" s="22">
        <v>0.64255244755244756</v>
      </c>
      <c r="H53" s="23">
        <v>0.6812587412587412</v>
      </c>
      <c r="I53" s="24">
        <v>5831.4450209680854</v>
      </c>
      <c r="J53" s="25">
        <v>5911.1829100377627</v>
      </c>
      <c r="K53" s="25">
        <v>6287.2155220627246</v>
      </c>
      <c r="L53" s="25">
        <v>6323.5375833849112</v>
      </c>
      <c r="M53" s="25">
        <v>6323.5375833849121</v>
      </c>
      <c r="N53" s="25">
        <v>7570.0584637357188</v>
      </c>
      <c r="O53" s="25">
        <v>7172.0268786028582</v>
      </c>
      <c r="P53" s="25">
        <v>8882.6241949084142</v>
      </c>
      <c r="Q53" s="25">
        <v>8910.0654981880816</v>
      </c>
      <c r="R53" s="25">
        <v>10545.693091953615</v>
      </c>
      <c r="S53" s="25">
        <v>10320.599371214408</v>
      </c>
      <c r="T53" s="25">
        <v>10596.185947043454</v>
      </c>
      <c r="U53" s="25">
        <v>11124.582601250106</v>
      </c>
      <c r="V53" s="26">
        <v>10888.841409401499</v>
      </c>
      <c r="W53" s="40">
        <f>VLOOKUP(Table1[[#This Row],[LEA Number]],'[1]FOR AER'!$1:$1048576,23,FALSE)</f>
        <v>2</v>
      </c>
      <c r="X53" s="40">
        <f>VLOOKUP(Table1[[#This Row],[LEA Number]],'[1]FOR AER'!$1:$1048576,24,FALSE)</f>
        <v>2</v>
      </c>
      <c r="Y53" s="40">
        <f>VLOOKUP(Table1[[#This Row],[LEA Number]],'[1]FOR AER'!$1:$1048576,25,FALSE)</f>
        <v>3</v>
      </c>
      <c r="Z53" s="40">
        <f>VLOOKUP(Table1[[#This Row],[LEA Number]],'[1]FOR AER'!$1:$1048576,26,FALSE)</f>
        <v>4</v>
      </c>
      <c r="AA53" s="40">
        <f>VLOOKUP(Table1[[#This Row],[LEA Number]],'[1]FOR AER'!$1:$1048576,27,FALSE)</f>
        <v>2</v>
      </c>
      <c r="AB53" s="40">
        <f>VLOOKUP(Table1[[#This Row],[LEA Number]],'[1]FOR AER'!$1:$1048576,28,FALSE)</f>
        <v>2</v>
      </c>
    </row>
    <row r="54" spans="1:28" x14ac:dyDescent="0.25">
      <c r="A54" s="18">
        <v>201000</v>
      </c>
      <c r="B54" s="19">
        <v>5</v>
      </c>
      <c r="C54" s="20" t="s">
        <v>23</v>
      </c>
      <c r="D54" s="21">
        <v>1674.61</v>
      </c>
      <c r="E54" s="22">
        <v>0.58955599999999997</v>
      </c>
      <c r="F54" s="22">
        <v>0.40202133632790565</v>
      </c>
      <c r="G54" s="22">
        <v>0.68043037974683551</v>
      </c>
      <c r="H54" s="23">
        <v>0.73981012658227852</v>
      </c>
      <c r="I54" s="24">
        <v>5333.7398253912661</v>
      </c>
      <c r="J54" s="25">
        <v>5677.7161192250887</v>
      </c>
      <c r="K54" s="25">
        <v>5627.5300328422954</v>
      </c>
      <c r="L54" s="25">
        <v>5513.8872609667687</v>
      </c>
      <c r="M54" s="25">
        <v>5513.8868268542028</v>
      </c>
      <c r="N54" s="25">
        <v>7557.9951259638156</v>
      </c>
      <c r="O54" s="25">
        <v>8196.3073983366485</v>
      </c>
      <c r="P54" s="25">
        <v>8387.2987371848922</v>
      </c>
      <c r="Q54" s="25">
        <v>8380.71167362907</v>
      </c>
      <c r="R54" s="25">
        <v>9225.9089487189485</v>
      </c>
      <c r="S54" s="25">
        <v>9952.6176019209088</v>
      </c>
      <c r="T54" s="25">
        <v>9415.8117573977852</v>
      </c>
      <c r="U54" s="25">
        <v>9331.7069167710997</v>
      </c>
      <c r="V54" s="26">
        <v>9113.9961901577099</v>
      </c>
      <c r="W54" s="40">
        <f>VLOOKUP(Table1[[#This Row],[LEA Number]],'[1]FOR AER'!$1:$1048576,23,FALSE)</f>
        <v>4</v>
      </c>
      <c r="X54" s="40">
        <f>VLOOKUP(Table1[[#This Row],[LEA Number]],'[1]FOR AER'!$1:$1048576,24,FALSE)</f>
        <v>5</v>
      </c>
      <c r="Y54" s="40">
        <f>VLOOKUP(Table1[[#This Row],[LEA Number]],'[1]FOR AER'!$1:$1048576,25,FALSE)</f>
        <v>4</v>
      </c>
      <c r="Z54" s="40">
        <f>VLOOKUP(Table1[[#This Row],[LEA Number]],'[1]FOR AER'!$1:$1048576,26,FALSE)</f>
        <v>2</v>
      </c>
      <c r="AA54" s="40">
        <f>VLOOKUP(Table1[[#This Row],[LEA Number]],'[1]FOR AER'!$1:$1048576,27,FALSE)</f>
        <v>2</v>
      </c>
      <c r="AB54" s="40">
        <f>VLOOKUP(Table1[[#This Row],[LEA Number]],'[1]FOR AER'!$1:$1048576,28,FALSE)</f>
        <v>2</v>
      </c>
    </row>
    <row r="55" spans="1:28" x14ac:dyDescent="0.25">
      <c r="A55" s="18">
        <v>2601000</v>
      </c>
      <c r="B55" s="19">
        <v>3</v>
      </c>
      <c r="C55" s="20" t="s">
        <v>103</v>
      </c>
      <c r="D55" s="21">
        <v>579.28</v>
      </c>
      <c r="E55" s="22">
        <v>0.70941600000000005</v>
      </c>
      <c r="F55" s="22">
        <v>0.19480519480519481</v>
      </c>
      <c r="G55" s="22">
        <v>0.71301038062283739</v>
      </c>
      <c r="H55" s="23">
        <v>0.76214532871972329</v>
      </c>
      <c r="I55" s="24">
        <v>5472.0401672443986</v>
      </c>
      <c r="J55" s="25">
        <v>5503.0746821614603</v>
      </c>
      <c r="K55" s="25">
        <v>6155.93441979829</v>
      </c>
      <c r="L55" s="25">
        <v>6647.4255297369227</v>
      </c>
      <c r="M55" s="25">
        <v>6647.4255297369227</v>
      </c>
      <c r="N55" s="25">
        <v>6741.0565861143077</v>
      </c>
      <c r="O55" s="25">
        <v>7631.9086186690329</v>
      </c>
      <c r="P55" s="25">
        <v>7793.5935482869909</v>
      </c>
      <c r="Q55" s="25">
        <v>7775.6617955021402</v>
      </c>
      <c r="R55" s="25">
        <v>7867.5796572708823</v>
      </c>
      <c r="S55" s="25">
        <v>9115.196338825097</v>
      </c>
      <c r="T55" s="25">
        <v>8559.636567454012</v>
      </c>
      <c r="U55" s="25">
        <v>8508.6581883667823</v>
      </c>
      <c r="V55" s="26">
        <v>8389.9474520093918</v>
      </c>
      <c r="W55" s="40">
        <f>VLOOKUP(Table1[[#This Row],[LEA Number]],'[1]FOR AER'!$1:$1048576,23,FALSE)</f>
        <v>2</v>
      </c>
      <c r="X55" s="40">
        <f>VLOOKUP(Table1[[#This Row],[LEA Number]],'[1]FOR AER'!$1:$1048576,24,FALSE)</f>
        <v>2</v>
      </c>
      <c r="Y55" s="40">
        <f>VLOOKUP(Table1[[#This Row],[LEA Number]],'[1]FOR AER'!$1:$1048576,25,FALSE)</f>
        <v>3</v>
      </c>
      <c r="Z55" s="40">
        <f>VLOOKUP(Table1[[#This Row],[LEA Number]],'[1]FOR AER'!$1:$1048576,26,FALSE)</f>
        <v>4</v>
      </c>
      <c r="AA55" s="40">
        <f>VLOOKUP(Table1[[#This Row],[LEA Number]],'[1]FOR AER'!$1:$1048576,27,FALSE)</f>
        <v>3</v>
      </c>
      <c r="AB55" s="40">
        <f>VLOOKUP(Table1[[#This Row],[LEA Number]],'[1]FOR AER'!$1:$1048576,28,FALSE)</f>
        <v>3</v>
      </c>
    </row>
    <row r="56" spans="1:28" x14ac:dyDescent="0.25">
      <c r="A56" s="18">
        <v>7503000</v>
      </c>
      <c r="B56" s="19">
        <v>1</v>
      </c>
      <c r="C56" s="20" t="s">
        <v>273</v>
      </c>
      <c r="D56" s="21">
        <v>855.17</v>
      </c>
      <c r="E56" s="22">
        <v>0.761042</v>
      </c>
      <c r="F56" s="22">
        <v>0.54699886749716875</v>
      </c>
      <c r="G56" s="22">
        <v>0.76080760095011879</v>
      </c>
      <c r="H56" s="23">
        <v>0.76448931116389551</v>
      </c>
      <c r="I56" s="24">
        <v>5106.4566299958615</v>
      </c>
      <c r="J56" s="25">
        <v>5352.0882861465307</v>
      </c>
      <c r="K56" s="25">
        <v>5515.4254907524437</v>
      </c>
      <c r="L56" s="25">
        <v>5844.3285235860212</v>
      </c>
      <c r="M56" s="25">
        <v>5844.3272786126017</v>
      </c>
      <c r="N56" s="25">
        <v>7136.9287378229565</v>
      </c>
      <c r="O56" s="25">
        <v>7977.7911485350196</v>
      </c>
      <c r="P56" s="25">
        <v>8315.0479094274488</v>
      </c>
      <c r="Q56" s="25">
        <v>8165.8870875896291</v>
      </c>
      <c r="R56" s="25">
        <v>8567.9033949221157</v>
      </c>
      <c r="S56" s="25">
        <v>9301.8951328697967</v>
      </c>
      <c r="T56" s="25">
        <v>9071.9023825126387</v>
      </c>
      <c r="U56" s="25">
        <v>9036.9715345953318</v>
      </c>
      <c r="V56" s="26">
        <v>9231.7566682647903</v>
      </c>
      <c r="W56" s="40">
        <f>VLOOKUP(Table1[[#This Row],[LEA Number]],'[1]FOR AER'!$1:$1048576,23,FALSE)</f>
        <v>3</v>
      </c>
      <c r="X56" s="40">
        <f>VLOOKUP(Table1[[#This Row],[LEA Number]],'[1]FOR AER'!$1:$1048576,24,FALSE)</f>
        <v>2</v>
      </c>
      <c r="Y56" s="40">
        <f>VLOOKUP(Table1[[#This Row],[LEA Number]],'[1]FOR AER'!$1:$1048576,25,FALSE)</f>
        <v>5</v>
      </c>
      <c r="Z56" s="40">
        <f>VLOOKUP(Table1[[#This Row],[LEA Number]],'[1]FOR AER'!$1:$1048576,26,FALSE)</f>
        <v>4</v>
      </c>
      <c r="AA56" s="40">
        <f>VLOOKUP(Table1[[#This Row],[LEA Number]],'[1]FOR AER'!$1:$1048576,27,FALSE)</f>
        <v>4</v>
      </c>
      <c r="AB56" s="40">
        <f>VLOOKUP(Table1[[#This Row],[LEA Number]],'[1]FOR AER'!$1:$1048576,28,FALSE)</f>
        <v>3</v>
      </c>
    </row>
    <row r="57" spans="1:28" x14ac:dyDescent="0.25">
      <c r="A57" s="18">
        <v>7504000</v>
      </c>
      <c r="B57" s="19">
        <v>1</v>
      </c>
      <c r="C57" s="20" t="s">
        <v>274</v>
      </c>
      <c r="D57" s="21">
        <v>1991.65</v>
      </c>
      <c r="E57" s="22">
        <v>0.72062400000000004</v>
      </c>
      <c r="F57" s="22">
        <v>0.36616284739151633</v>
      </c>
      <c r="G57" s="22">
        <v>0.75820399113082049</v>
      </c>
      <c r="H57" s="23">
        <v>0.79702882483370296</v>
      </c>
      <c r="I57" s="24">
        <v>4779.8403350663657</v>
      </c>
      <c r="J57" s="25">
        <v>5107.5512847141617</v>
      </c>
      <c r="K57" s="25">
        <v>5657.9975827182761</v>
      </c>
      <c r="L57" s="25">
        <v>5705.4639347989987</v>
      </c>
      <c r="M57" s="25">
        <v>5705.4639347989987</v>
      </c>
      <c r="N57" s="25">
        <v>7002.9923672764107</v>
      </c>
      <c r="O57" s="25">
        <v>7298.9536670777397</v>
      </c>
      <c r="P57" s="25">
        <v>7369.2991609048031</v>
      </c>
      <c r="Q57" s="25">
        <v>7331.1450353569044</v>
      </c>
      <c r="R57" s="25">
        <v>8426.6688593690124</v>
      </c>
      <c r="S57" s="25">
        <v>8294.0144728547166</v>
      </c>
      <c r="T57" s="25">
        <v>8599.6304497896654</v>
      </c>
      <c r="U57" s="25">
        <v>8209.598465565763</v>
      </c>
      <c r="V57" s="26">
        <v>8662.935345065649</v>
      </c>
      <c r="W57" s="40">
        <f>VLOOKUP(Table1[[#This Row],[LEA Number]],'[1]FOR AER'!$1:$1048576,23,FALSE)</f>
        <v>4</v>
      </c>
      <c r="X57" s="40">
        <f>VLOOKUP(Table1[[#This Row],[LEA Number]],'[1]FOR AER'!$1:$1048576,24,FALSE)</f>
        <v>4</v>
      </c>
      <c r="Y57" s="40">
        <f>VLOOKUP(Table1[[#This Row],[LEA Number]],'[1]FOR AER'!$1:$1048576,25,FALSE)</f>
        <v>4</v>
      </c>
      <c r="Z57" s="40">
        <f>VLOOKUP(Table1[[#This Row],[LEA Number]],'[1]FOR AER'!$1:$1048576,26,FALSE)</f>
        <v>4</v>
      </c>
      <c r="AA57" s="40">
        <f>VLOOKUP(Table1[[#This Row],[LEA Number]],'[1]FOR AER'!$1:$1048576,27,FALSE)</f>
        <v>4</v>
      </c>
      <c r="AB57" s="40">
        <f>VLOOKUP(Table1[[#This Row],[LEA Number]],'[1]FOR AER'!$1:$1048576,28,FALSE)</f>
        <v>4</v>
      </c>
    </row>
    <row r="58" spans="1:28" x14ac:dyDescent="0.25">
      <c r="A58" s="18">
        <v>402000</v>
      </c>
      <c r="B58" s="19">
        <v>1</v>
      </c>
      <c r="C58" s="20" t="s">
        <v>29</v>
      </c>
      <c r="D58" s="21">
        <v>529.4</v>
      </c>
      <c r="E58" s="22">
        <v>0.83333299999999999</v>
      </c>
      <c r="F58" s="22">
        <v>0.4462962962962963</v>
      </c>
      <c r="G58" s="22">
        <v>0.57208835341365472</v>
      </c>
      <c r="H58" s="23">
        <v>0.57040160642570292</v>
      </c>
      <c r="I58" s="24">
        <v>5882.311343983296</v>
      </c>
      <c r="J58" s="25">
        <v>5396.4000388764698</v>
      </c>
      <c r="K58" s="25">
        <v>5597.8808209789704</v>
      </c>
      <c r="L58" s="25">
        <v>6905.0761952608218</v>
      </c>
      <c r="M58" s="25">
        <v>6905.0741019844254</v>
      </c>
      <c r="N58" s="25">
        <v>9096.9802836453691</v>
      </c>
      <c r="O58" s="25">
        <v>8801.7679231066122</v>
      </c>
      <c r="P58" s="25">
        <v>10733.266448751769</v>
      </c>
      <c r="Q58" s="25">
        <v>8819.9623456790123</v>
      </c>
      <c r="R58" s="25">
        <v>10790.264866961799</v>
      </c>
      <c r="S58" s="25">
        <v>9682.09851182905</v>
      </c>
      <c r="T58" s="25">
        <v>9584.5030861587893</v>
      </c>
      <c r="U58" s="25">
        <v>9871.3154072139696</v>
      </c>
      <c r="V58" s="26">
        <v>9809.3480355119009</v>
      </c>
      <c r="W58" s="40">
        <f>VLOOKUP(Table1[[#This Row],[LEA Number]],'[1]FOR AER'!$1:$1048576,23,FALSE)</f>
        <v>2</v>
      </c>
      <c r="X58" s="40">
        <f>VLOOKUP(Table1[[#This Row],[LEA Number]],'[1]FOR AER'!$1:$1048576,24,FALSE)</f>
        <v>2</v>
      </c>
      <c r="Y58" s="40">
        <f>VLOOKUP(Table1[[#This Row],[LEA Number]],'[1]FOR AER'!$1:$1048576,25,FALSE)</f>
        <v>4</v>
      </c>
      <c r="Z58" s="40">
        <f>VLOOKUP(Table1[[#This Row],[LEA Number]],'[1]FOR AER'!$1:$1048576,26,FALSE)</f>
        <v>5</v>
      </c>
      <c r="AA58" s="40">
        <f>VLOOKUP(Table1[[#This Row],[LEA Number]],'[1]FOR AER'!$1:$1048576,27,FALSE)</f>
        <v>1</v>
      </c>
      <c r="AB58" s="40">
        <f>VLOOKUP(Table1[[#This Row],[LEA Number]],'[1]FOR AER'!$1:$1048576,28,FALSE)</f>
        <v>1</v>
      </c>
    </row>
    <row r="59" spans="1:28" x14ac:dyDescent="0.25">
      <c r="A59" s="18">
        <v>5106000</v>
      </c>
      <c r="B59" s="19">
        <v>1</v>
      </c>
      <c r="C59" s="20" t="s">
        <v>181</v>
      </c>
      <c r="D59" s="21">
        <v>335.11</v>
      </c>
      <c r="E59" s="22">
        <v>0.76323099999999999</v>
      </c>
      <c r="F59" s="22">
        <v>7.7994428969359333E-2</v>
      </c>
      <c r="G59" s="22">
        <v>0.67099378881987581</v>
      </c>
      <c r="H59" s="23">
        <v>0.76180124223602497</v>
      </c>
      <c r="I59" s="24">
        <v>6768.4462553030626</v>
      </c>
      <c r="J59" s="25">
        <v>7211.1125341530051</v>
      </c>
      <c r="K59" s="25">
        <v>7689.0626338788452</v>
      </c>
      <c r="L59" s="25">
        <v>8190.4366427582745</v>
      </c>
      <c r="M59" s="25">
        <v>8190.4408372132038</v>
      </c>
      <c r="N59" s="25">
        <v>10717.491596638656</v>
      </c>
      <c r="O59" s="25">
        <v>11513.71721704843</v>
      </c>
      <c r="P59" s="25">
        <v>12686.132347944274</v>
      </c>
      <c r="Q59" s="25">
        <v>10954.223672685144</v>
      </c>
      <c r="R59" s="25">
        <v>12876.956977512278</v>
      </c>
      <c r="S59" s="25">
        <v>13464.201229654269</v>
      </c>
      <c r="T59" s="25">
        <v>14745.431037771843</v>
      </c>
      <c r="U59" s="25">
        <v>12802.730914178041</v>
      </c>
      <c r="V59" s="26">
        <v>13168.687565277072</v>
      </c>
      <c r="W59" s="40">
        <f>VLOOKUP(Table1[[#This Row],[LEA Number]],'[1]FOR AER'!$1:$1048576,23,FALSE)</f>
        <v>1</v>
      </c>
      <c r="X59" s="40">
        <f>VLOOKUP(Table1[[#This Row],[LEA Number]],'[1]FOR AER'!$1:$1048576,24,FALSE)</f>
        <v>1</v>
      </c>
      <c r="Y59" s="40">
        <f>VLOOKUP(Table1[[#This Row],[LEA Number]],'[1]FOR AER'!$1:$1048576,25,FALSE)</f>
        <v>2</v>
      </c>
      <c r="Z59" s="40">
        <f>VLOOKUP(Table1[[#This Row],[LEA Number]],'[1]FOR AER'!$1:$1048576,26,FALSE)</f>
        <v>4</v>
      </c>
      <c r="AA59" s="40">
        <f>VLOOKUP(Table1[[#This Row],[LEA Number]],'[1]FOR AER'!$1:$1048576,27,FALSE)</f>
        <v>2</v>
      </c>
      <c r="AB59" s="40">
        <f>VLOOKUP(Table1[[#This Row],[LEA Number]],'[1]FOR AER'!$1:$1048576,28,FALSE)</f>
        <v>3</v>
      </c>
    </row>
    <row r="60" spans="1:28" x14ac:dyDescent="0.25">
      <c r="A60" s="18">
        <v>6701000</v>
      </c>
      <c r="B60" s="19">
        <v>4</v>
      </c>
      <c r="C60" s="20" t="s">
        <v>240</v>
      </c>
      <c r="D60" s="21">
        <v>2304.75</v>
      </c>
      <c r="E60" s="22">
        <v>0.76174799999999998</v>
      </c>
      <c r="F60" s="22">
        <v>0.68095630667765872</v>
      </c>
      <c r="G60" s="22">
        <v>0.8434530386740331</v>
      </c>
      <c r="H60" s="23">
        <v>0.84047882136279928</v>
      </c>
      <c r="I60" s="24">
        <v>4375.2472157524553</v>
      </c>
      <c r="J60" s="25">
        <v>5433.7357228094106</v>
      </c>
      <c r="K60" s="25">
        <v>5230.1568216917676</v>
      </c>
      <c r="L60" s="25">
        <v>5285.1479661580515</v>
      </c>
      <c r="M60" s="25">
        <v>5285.1479661580524</v>
      </c>
      <c r="N60" s="25">
        <v>6703.6521456700902</v>
      </c>
      <c r="O60" s="25">
        <v>7253.3187335137463</v>
      </c>
      <c r="P60" s="25">
        <v>7502.916207037435</v>
      </c>
      <c r="Q60" s="25">
        <v>7886.6956542034259</v>
      </c>
      <c r="R60" s="25">
        <v>9085.3798106746199</v>
      </c>
      <c r="S60" s="25">
        <v>9206.3448275862065</v>
      </c>
      <c r="T60" s="25">
        <v>9283.114121006698</v>
      </c>
      <c r="U60" s="25">
        <v>9505.9161171774704</v>
      </c>
      <c r="V60" s="26">
        <v>9145.211753986332</v>
      </c>
      <c r="W60" s="40">
        <f>VLOOKUP(Table1[[#This Row],[LEA Number]],'[1]FOR AER'!$1:$1048576,23,FALSE)</f>
        <v>5</v>
      </c>
      <c r="X60" s="40">
        <f>VLOOKUP(Table1[[#This Row],[LEA Number]],'[1]FOR AER'!$1:$1048576,24,FALSE)</f>
        <v>4</v>
      </c>
      <c r="Y60" s="40">
        <f>VLOOKUP(Table1[[#This Row],[LEA Number]],'[1]FOR AER'!$1:$1048576,25,FALSE)</f>
        <v>5</v>
      </c>
      <c r="Z60" s="40">
        <f>VLOOKUP(Table1[[#This Row],[LEA Number]],'[1]FOR AER'!$1:$1048576,26,FALSE)</f>
        <v>4</v>
      </c>
      <c r="AA60" s="40">
        <f>VLOOKUP(Table1[[#This Row],[LEA Number]],'[1]FOR AER'!$1:$1048576,27,FALSE)</f>
        <v>5</v>
      </c>
      <c r="AB60" s="40">
        <f>VLOOKUP(Table1[[#This Row],[LEA Number]],'[1]FOR AER'!$1:$1048576,28,FALSE)</f>
        <v>5</v>
      </c>
    </row>
    <row r="61" spans="1:28" x14ac:dyDescent="0.25">
      <c r="A61" s="18">
        <v>901000</v>
      </c>
      <c r="B61" s="19">
        <v>5</v>
      </c>
      <c r="C61" s="20" t="s">
        <v>50</v>
      </c>
      <c r="D61" s="21">
        <v>421.24</v>
      </c>
      <c r="E61" s="22">
        <v>1</v>
      </c>
      <c r="F61" s="22">
        <v>0.92723004694835676</v>
      </c>
      <c r="G61" s="22">
        <v>0.51026041666666666</v>
      </c>
      <c r="H61" s="23">
        <v>0.61312500000000003</v>
      </c>
      <c r="I61" s="24">
        <v>5189.2422027290449</v>
      </c>
      <c r="J61" s="25">
        <v>5976.604044759265</v>
      </c>
      <c r="K61" s="25">
        <v>6435.880007534849</v>
      </c>
      <c r="L61" s="25">
        <v>7483.9857103787781</v>
      </c>
      <c r="M61" s="25">
        <v>7483.9840010939424</v>
      </c>
      <c r="N61" s="25">
        <v>9751.4123851111035</v>
      </c>
      <c r="O61" s="25">
        <v>10601.95645177312</v>
      </c>
      <c r="P61" s="25">
        <v>10279.881244031058</v>
      </c>
      <c r="Q61" s="25">
        <v>11075.242356631616</v>
      </c>
      <c r="R61" s="25">
        <v>14695.348055906094</v>
      </c>
      <c r="S61" s="25">
        <v>13555.750321219908</v>
      </c>
      <c r="T61" s="25">
        <v>12414.363359540746</v>
      </c>
      <c r="U61" s="25">
        <v>11580.099147149005</v>
      </c>
      <c r="V61" s="26">
        <v>11735.08114139208</v>
      </c>
      <c r="W61" s="40">
        <f>VLOOKUP(Table1[[#This Row],[LEA Number]],'[1]FOR AER'!$1:$1048576,23,FALSE)</f>
        <v>1</v>
      </c>
      <c r="X61" s="40">
        <f>VLOOKUP(Table1[[#This Row],[LEA Number]],'[1]FOR AER'!$1:$1048576,24,FALSE)</f>
        <v>2</v>
      </c>
      <c r="Y61" s="40">
        <f>VLOOKUP(Table1[[#This Row],[LEA Number]],'[1]FOR AER'!$1:$1048576,25,FALSE)</f>
        <v>5</v>
      </c>
      <c r="Z61" s="40">
        <f>VLOOKUP(Table1[[#This Row],[LEA Number]],'[1]FOR AER'!$1:$1048576,26,FALSE)</f>
        <v>5</v>
      </c>
      <c r="AA61" s="40">
        <f>VLOOKUP(Table1[[#This Row],[LEA Number]],'[1]FOR AER'!$1:$1048576,27,FALSE)</f>
        <v>1</v>
      </c>
      <c r="AB61" s="40">
        <f>VLOOKUP(Table1[[#This Row],[LEA Number]],'[1]FOR AER'!$1:$1048576,28,FALSE)</f>
        <v>1</v>
      </c>
    </row>
    <row r="62" spans="1:28" x14ac:dyDescent="0.25">
      <c r="A62" s="18">
        <v>5901000</v>
      </c>
      <c r="B62" s="19">
        <v>5</v>
      </c>
      <c r="C62" s="20" t="s">
        <v>207</v>
      </c>
      <c r="D62" s="21">
        <v>511.82</v>
      </c>
      <c r="E62" s="22">
        <v>0.70181800000000005</v>
      </c>
      <c r="F62" s="22">
        <v>0.14181818181818182</v>
      </c>
      <c r="G62" s="22">
        <v>0.88292181069958853</v>
      </c>
      <c r="H62" s="23">
        <v>0.83736625514403307</v>
      </c>
      <c r="I62" s="24">
        <v>4862.9072097683738</v>
      </c>
      <c r="J62" s="25">
        <v>4841.3269757227517</v>
      </c>
      <c r="K62" s="25">
        <v>5502.948671277758</v>
      </c>
      <c r="L62" s="25">
        <v>5836.4839743589737</v>
      </c>
      <c r="M62" s="25">
        <v>5836.4807692307695</v>
      </c>
      <c r="N62" s="25">
        <v>7013.0274743517384</v>
      </c>
      <c r="O62" s="25">
        <v>7234.6719757903957</v>
      </c>
      <c r="P62" s="25">
        <v>8393.4092638653237</v>
      </c>
      <c r="Q62" s="25">
        <v>8284.5472229812822</v>
      </c>
      <c r="R62" s="25">
        <v>8411.9759281710685</v>
      </c>
      <c r="S62" s="25">
        <v>8523.3535744353085</v>
      </c>
      <c r="T62" s="25">
        <v>8792.342966671009</v>
      </c>
      <c r="U62" s="25">
        <v>8459.296564665663</v>
      </c>
      <c r="V62" s="26">
        <v>9164.53130006643</v>
      </c>
      <c r="W62" s="40">
        <f>VLOOKUP(Table1[[#This Row],[LEA Number]],'[1]FOR AER'!$1:$1048576,23,FALSE)</f>
        <v>2</v>
      </c>
      <c r="X62" s="40">
        <f>VLOOKUP(Table1[[#This Row],[LEA Number]],'[1]FOR AER'!$1:$1048576,24,FALSE)</f>
        <v>2</v>
      </c>
      <c r="Y62" s="40">
        <f>VLOOKUP(Table1[[#This Row],[LEA Number]],'[1]FOR AER'!$1:$1048576,25,FALSE)</f>
        <v>3</v>
      </c>
      <c r="Z62" s="40">
        <f>VLOOKUP(Table1[[#This Row],[LEA Number]],'[1]FOR AER'!$1:$1048576,26,FALSE)</f>
        <v>4</v>
      </c>
      <c r="AA62" s="40">
        <f>VLOOKUP(Table1[[#This Row],[LEA Number]],'[1]FOR AER'!$1:$1048576,27,FALSE)</f>
        <v>5</v>
      </c>
      <c r="AB62" s="40">
        <f>VLOOKUP(Table1[[#This Row],[LEA Number]],'[1]FOR AER'!$1:$1048576,28,FALSE)</f>
        <v>5</v>
      </c>
    </row>
    <row r="63" spans="1:28" x14ac:dyDescent="0.25">
      <c r="A63" s="18">
        <v>101000</v>
      </c>
      <c r="B63" s="19">
        <v>5</v>
      </c>
      <c r="C63" s="20" t="s">
        <v>21</v>
      </c>
      <c r="D63" s="21">
        <v>1179.67</v>
      </c>
      <c r="E63" s="22">
        <v>0.65031600000000001</v>
      </c>
      <c r="F63" s="22">
        <v>0.20174050632911392</v>
      </c>
      <c r="G63" s="22">
        <v>0.67389587073608626</v>
      </c>
      <c r="H63" s="23">
        <v>0.76899461400359059</v>
      </c>
      <c r="I63" s="24">
        <v>5217.2009095576905</v>
      </c>
      <c r="J63" s="25">
        <v>5138.4426406536841</v>
      </c>
      <c r="K63" s="25">
        <v>5409.0004642229733</v>
      </c>
      <c r="L63" s="25">
        <v>5670.7875813160354</v>
      </c>
      <c r="M63" s="25">
        <v>5670.7875813160344</v>
      </c>
      <c r="N63" s="25">
        <v>8255.2905448827514</v>
      </c>
      <c r="O63" s="25">
        <v>8409.9021720255332</v>
      </c>
      <c r="P63" s="25">
        <v>8736.7129997075917</v>
      </c>
      <c r="Q63" s="25">
        <v>9098.3516508939483</v>
      </c>
      <c r="R63" s="25">
        <v>9257.1628141924994</v>
      </c>
      <c r="S63" s="25">
        <v>8967.0172552664189</v>
      </c>
      <c r="T63" s="25">
        <v>8608.1419466607331</v>
      </c>
      <c r="U63" s="25">
        <v>8682.9241399800849</v>
      </c>
      <c r="V63" s="26">
        <v>9367.6718997685784</v>
      </c>
      <c r="W63" s="40">
        <f>VLOOKUP(Table1[[#This Row],[LEA Number]],'[1]FOR AER'!$1:$1048576,23,FALSE)</f>
        <v>4</v>
      </c>
      <c r="X63" s="40">
        <f>VLOOKUP(Table1[[#This Row],[LEA Number]],'[1]FOR AER'!$1:$1048576,24,FALSE)</f>
        <v>4</v>
      </c>
      <c r="Y63" s="40">
        <f>VLOOKUP(Table1[[#This Row],[LEA Number]],'[1]FOR AER'!$1:$1048576,25,FALSE)</f>
        <v>3</v>
      </c>
      <c r="Z63" s="40">
        <f>VLOOKUP(Table1[[#This Row],[LEA Number]],'[1]FOR AER'!$1:$1048576,26,FALSE)</f>
        <v>3</v>
      </c>
      <c r="AA63" s="40">
        <f>VLOOKUP(Table1[[#This Row],[LEA Number]],'[1]FOR AER'!$1:$1048576,27,FALSE)</f>
        <v>2</v>
      </c>
      <c r="AB63" s="40">
        <f>VLOOKUP(Table1[[#This Row],[LEA Number]],'[1]FOR AER'!$1:$1048576,28,FALSE)</f>
        <v>3</v>
      </c>
    </row>
    <row r="64" spans="1:28" x14ac:dyDescent="0.25">
      <c r="A64" s="18">
        <v>3102000</v>
      </c>
      <c r="B64" s="19">
        <v>4</v>
      </c>
      <c r="C64" s="20" t="s">
        <v>123</v>
      </c>
      <c r="D64" s="21">
        <v>535.66</v>
      </c>
      <c r="E64" s="22">
        <v>0.63908500000000001</v>
      </c>
      <c r="F64" s="22">
        <v>9.6830985915492954E-2</v>
      </c>
      <c r="G64" s="22">
        <v>0.73817829457364348</v>
      </c>
      <c r="H64" s="23">
        <v>0.83810077519379833</v>
      </c>
      <c r="I64" s="24">
        <v>5369.1471650111298</v>
      </c>
      <c r="J64" s="25">
        <v>5350.7865329769875</v>
      </c>
      <c r="K64" s="25">
        <v>5953.3423214968934</v>
      </c>
      <c r="L64" s="25">
        <v>6490.3723094822581</v>
      </c>
      <c r="M64" s="25">
        <v>6490.3723094822562</v>
      </c>
      <c r="N64" s="25">
        <v>6666.3976684434565</v>
      </c>
      <c r="O64" s="25">
        <v>8017.9014292655274</v>
      </c>
      <c r="P64" s="25">
        <v>8257.2414439756212</v>
      </c>
      <c r="Q64" s="25">
        <v>8482.718069367962</v>
      </c>
      <c r="R64" s="25">
        <v>10074.329634976286</v>
      </c>
      <c r="S64" s="25">
        <v>8884.3339816021326</v>
      </c>
      <c r="T64" s="25">
        <v>9362.4486440053988</v>
      </c>
      <c r="U64" s="25">
        <v>8714.1303769317019</v>
      </c>
      <c r="V64" s="26">
        <v>8485.4430422282803</v>
      </c>
      <c r="W64" s="40">
        <f>VLOOKUP(Table1[[#This Row],[LEA Number]],'[1]FOR AER'!$1:$1048576,23,FALSE)</f>
        <v>2</v>
      </c>
      <c r="X64" s="40">
        <f>VLOOKUP(Table1[[#This Row],[LEA Number]],'[1]FOR AER'!$1:$1048576,24,FALSE)</f>
        <v>2</v>
      </c>
      <c r="Y64" s="40">
        <f>VLOOKUP(Table1[[#This Row],[LEA Number]],'[1]FOR AER'!$1:$1048576,25,FALSE)</f>
        <v>3</v>
      </c>
      <c r="Z64" s="40">
        <f>VLOOKUP(Table1[[#This Row],[LEA Number]],'[1]FOR AER'!$1:$1048576,26,FALSE)</f>
        <v>3</v>
      </c>
      <c r="AA64" s="40">
        <f>VLOOKUP(Table1[[#This Row],[LEA Number]],'[1]FOR AER'!$1:$1048576,27,FALSE)</f>
        <v>3</v>
      </c>
      <c r="AB64" s="40">
        <f>VLOOKUP(Table1[[#This Row],[LEA Number]],'[1]FOR AER'!$1:$1048576,28,FALSE)</f>
        <v>5</v>
      </c>
    </row>
    <row r="65" spans="1:28" x14ac:dyDescent="0.25">
      <c r="A65" s="18">
        <v>3502000</v>
      </c>
      <c r="B65" s="19">
        <v>3</v>
      </c>
      <c r="C65" s="20" t="s">
        <v>135</v>
      </c>
      <c r="D65" s="21">
        <v>1261.07</v>
      </c>
      <c r="E65" s="22">
        <v>1</v>
      </c>
      <c r="F65" s="22">
        <v>0.94058641975308643</v>
      </c>
      <c r="G65" s="22">
        <v>0.45203389830508472</v>
      </c>
      <c r="H65" s="23">
        <v>0.51685499058380413</v>
      </c>
      <c r="I65" s="24">
        <v>5766.5227373976222</v>
      </c>
      <c r="J65" s="25">
        <v>5979.6862170890581</v>
      </c>
      <c r="K65" s="25">
        <v>6575.24997026246</v>
      </c>
      <c r="L65" s="25">
        <v>7130.3787047200876</v>
      </c>
      <c r="M65" s="25">
        <v>7130.3787047200876</v>
      </c>
      <c r="N65" s="25">
        <v>8453.9372448515151</v>
      </c>
      <c r="O65" s="25">
        <v>8364.8353464165666</v>
      </c>
      <c r="P65" s="25">
        <v>9335.3452517936912</v>
      </c>
      <c r="Q65" s="25">
        <v>10234.057678100915</v>
      </c>
      <c r="R65" s="25">
        <v>11647.017858100859</v>
      </c>
      <c r="S65" s="25">
        <v>12141.208779953982</v>
      </c>
      <c r="T65" s="25">
        <v>13400.930799997019</v>
      </c>
      <c r="U65" s="25">
        <v>12483.594389109692</v>
      </c>
      <c r="V65" s="26">
        <v>11084.284670954032</v>
      </c>
      <c r="W65" s="40">
        <f>VLOOKUP(Table1[[#This Row],[LEA Number]],'[1]FOR AER'!$1:$1048576,23,FALSE)</f>
        <v>4</v>
      </c>
      <c r="X65" s="40">
        <f>VLOOKUP(Table1[[#This Row],[LEA Number]],'[1]FOR AER'!$1:$1048576,24,FALSE)</f>
        <v>4</v>
      </c>
      <c r="Y65" s="40">
        <f>VLOOKUP(Table1[[#This Row],[LEA Number]],'[1]FOR AER'!$1:$1048576,25,FALSE)</f>
        <v>5</v>
      </c>
      <c r="Z65" s="40">
        <f>VLOOKUP(Table1[[#This Row],[LEA Number]],'[1]FOR AER'!$1:$1048576,26,FALSE)</f>
        <v>5</v>
      </c>
      <c r="AA65" s="40">
        <f>VLOOKUP(Table1[[#This Row],[LEA Number]],'[1]FOR AER'!$1:$1048576,27,FALSE)</f>
        <v>1</v>
      </c>
      <c r="AB65" s="40">
        <f>VLOOKUP(Table1[[#This Row],[LEA Number]],'[1]FOR AER'!$1:$1048576,28,FALSE)</f>
        <v>1</v>
      </c>
    </row>
    <row r="66" spans="1:28" x14ac:dyDescent="0.25">
      <c r="A66" s="18">
        <v>5802000</v>
      </c>
      <c r="B66" s="19">
        <v>1</v>
      </c>
      <c r="C66" s="20" t="s">
        <v>203</v>
      </c>
      <c r="D66" s="21">
        <v>1304.98</v>
      </c>
      <c r="E66" s="22">
        <v>0.61800100000000002</v>
      </c>
      <c r="F66" s="22">
        <v>4.3231750531537917E-2</v>
      </c>
      <c r="G66" s="22">
        <v>0.81840510366826169</v>
      </c>
      <c r="H66" s="23">
        <v>0.88204146730462518</v>
      </c>
      <c r="I66" s="24">
        <v>5356.3773254130374</v>
      </c>
      <c r="J66" s="25">
        <v>5548.0849663233439</v>
      </c>
      <c r="K66" s="25">
        <v>5832.818644599387</v>
      </c>
      <c r="L66" s="25">
        <v>5837.5256466053215</v>
      </c>
      <c r="M66" s="25">
        <v>5837.5248694354641</v>
      </c>
      <c r="N66" s="25">
        <v>7140.9360752886032</v>
      </c>
      <c r="O66" s="25">
        <v>7518.2259702030515</v>
      </c>
      <c r="P66" s="25">
        <v>7457.0789479657687</v>
      </c>
      <c r="Q66" s="25">
        <v>7472.8625841556768</v>
      </c>
      <c r="R66" s="25">
        <v>8281.7190177041684</v>
      </c>
      <c r="S66" s="25">
        <v>8214.9885919576463</v>
      </c>
      <c r="T66" s="25">
        <v>8683.1731226586653</v>
      </c>
      <c r="U66" s="25">
        <v>8532.6641983209156</v>
      </c>
      <c r="V66" s="26">
        <v>9043.9731566767296</v>
      </c>
      <c r="W66" s="40">
        <f>VLOOKUP(Table1[[#This Row],[LEA Number]],'[1]FOR AER'!$1:$1048576,23,FALSE)</f>
        <v>4</v>
      </c>
      <c r="X66" s="40">
        <f>VLOOKUP(Table1[[#This Row],[LEA Number]],'[1]FOR AER'!$1:$1048576,24,FALSE)</f>
        <v>3</v>
      </c>
      <c r="Y66" s="40">
        <f>VLOOKUP(Table1[[#This Row],[LEA Number]],'[1]FOR AER'!$1:$1048576,25,FALSE)</f>
        <v>1</v>
      </c>
      <c r="Z66" s="40">
        <f>VLOOKUP(Table1[[#This Row],[LEA Number]],'[1]FOR AER'!$1:$1048576,26,FALSE)</f>
        <v>3</v>
      </c>
      <c r="AA66" s="40">
        <f>VLOOKUP(Table1[[#This Row],[LEA Number]],'[1]FOR AER'!$1:$1048576,27,FALSE)</f>
        <v>5</v>
      </c>
      <c r="AB66" s="40">
        <f>VLOOKUP(Table1[[#This Row],[LEA Number]],'[1]FOR AER'!$1:$1048576,28,FALSE)</f>
        <v>5</v>
      </c>
    </row>
    <row r="67" spans="1:28" x14ac:dyDescent="0.25">
      <c r="A67" s="18">
        <v>2202000</v>
      </c>
      <c r="B67" s="19">
        <v>5</v>
      </c>
      <c r="C67" s="20" t="s">
        <v>89</v>
      </c>
      <c r="D67" s="21">
        <v>838.71</v>
      </c>
      <c r="E67" s="22">
        <v>0.74382000000000004</v>
      </c>
      <c r="F67" s="22">
        <v>0.32359550561797751</v>
      </c>
      <c r="G67" s="22">
        <v>0.69161214953271033</v>
      </c>
      <c r="H67" s="23">
        <v>0.74932242990654208</v>
      </c>
      <c r="I67" s="24">
        <v>5375.7498555693419</v>
      </c>
      <c r="J67" s="25">
        <v>5780.24125760689</v>
      </c>
      <c r="K67" s="25">
        <v>6269.6559457668582</v>
      </c>
      <c r="L67" s="25">
        <v>6116.9468232398331</v>
      </c>
      <c r="M67" s="25">
        <v>6116.9478488282657</v>
      </c>
      <c r="N67" s="25">
        <v>7697.4639931269367</v>
      </c>
      <c r="O67" s="25">
        <v>8180.3292385626091</v>
      </c>
      <c r="P67" s="25">
        <v>8654.2830964445202</v>
      </c>
      <c r="Q67" s="25">
        <v>8211.2973986585639</v>
      </c>
      <c r="R67" s="25">
        <v>9869.0417424856951</v>
      </c>
      <c r="S67" s="25">
        <v>10267.590681686317</v>
      </c>
      <c r="T67" s="25">
        <v>10180.751207101261</v>
      </c>
      <c r="U67" s="25">
        <v>9166.6430034051155</v>
      </c>
      <c r="V67" s="26">
        <v>9761.7130712642029</v>
      </c>
      <c r="W67" s="40">
        <f>VLOOKUP(Table1[[#This Row],[LEA Number]],'[1]FOR AER'!$1:$1048576,23,FALSE)</f>
        <v>3</v>
      </c>
      <c r="X67" s="40">
        <f>VLOOKUP(Table1[[#This Row],[LEA Number]],'[1]FOR AER'!$1:$1048576,24,FALSE)</f>
        <v>3</v>
      </c>
      <c r="Y67" s="40">
        <f>VLOOKUP(Table1[[#This Row],[LEA Number]],'[1]FOR AER'!$1:$1048576,25,FALSE)</f>
        <v>4</v>
      </c>
      <c r="Z67" s="40">
        <f>VLOOKUP(Table1[[#This Row],[LEA Number]],'[1]FOR AER'!$1:$1048576,26,FALSE)</f>
        <v>4</v>
      </c>
      <c r="AA67" s="40">
        <f>VLOOKUP(Table1[[#This Row],[LEA Number]],'[1]FOR AER'!$1:$1048576,27,FALSE)</f>
        <v>2</v>
      </c>
      <c r="AB67" s="40">
        <f>VLOOKUP(Table1[[#This Row],[LEA Number]],'[1]FOR AER'!$1:$1048576,28,FALSE)</f>
        <v>2</v>
      </c>
    </row>
    <row r="68" spans="1:28" x14ac:dyDescent="0.25">
      <c r="A68" s="18">
        <v>2104000</v>
      </c>
      <c r="B68" s="19">
        <v>5</v>
      </c>
      <c r="C68" s="20" t="s">
        <v>87</v>
      </c>
      <c r="D68" s="21">
        <v>1371.79</v>
      </c>
      <c r="E68" s="22">
        <v>0.79071400000000003</v>
      </c>
      <c r="F68" s="22">
        <v>0.74844074844074848</v>
      </c>
      <c r="G68" s="22">
        <v>0.52290375203915174</v>
      </c>
      <c r="H68" s="23">
        <v>0.65030995106035894</v>
      </c>
      <c r="I68" s="24">
        <v>6119.5912792756335</v>
      </c>
      <c r="J68" s="25">
        <v>5942.583719928004</v>
      </c>
      <c r="K68" s="25">
        <v>6250.1861749451355</v>
      </c>
      <c r="L68" s="25">
        <v>6712.4117706542629</v>
      </c>
      <c r="M68" s="25">
        <v>6712.4110965045338</v>
      </c>
      <c r="N68" s="25">
        <v>8021.1059222652921</v>
      </c>
      <c r="O68" s="25">
        <v>8842.5133891562946</v>
      </c>
      <c r="P68" s="25">
        <v>9187.0742983228065</v>
      </c>
      <c r="Q68" s="25">
        <v>8650.6062138679918</v>
      </c>
      <c r="R68" s="25">
        <v>10178.84240003965</v>
      </c>
      <c r="S68" s="25">
        <v>10397.360123759336</v>
      </c>
      <c r="T68" s="25">
        <v>9783.23223724114</v>
      </c>
      <c r="U68" s="25">
        <v>9731.3343432594666</v>
      </c>
      <c r="V68" s="26">
        <v>10038.25194818449</v>
      </c>
      <c r="W68" s="40">
        <f>VLOOKUP(Table1[[#This Row],[LEA Number]],'[1]FOR AER'!$1:$1048576,23,FALSE)</f>
        <v>4</v>
      </c>
      <c r="X68" s="40">
        <f>VLOOKUP(Table1[[#This Row],[LEA Number]],'[1]FOR AER'!$1:$1048576,24,FALSE)</f>
        <v>4</v>
      </c>
      <c r="Y68" s="40">
        <f>VLOOKUP(Table1[[#This Row],[LEA Number]],'[1]FOR AER'!$1:$1048576,25,FALSE)</f>
        <v>5</v>
      </c>
      <c r="Z68" s="40">
        <f>VLOOKUP(Table1[[#This Row],[LEA Number]],'[1]FOR AER'!$1:$1048576,26,FALSE)</f>
        <v>5</v>
      </c>
      <c r="AA68" s="40">
        <f>VLOOKUP(Table1[[#This Row],[LEA Number]],'[1]FOR AER'!$1:$1048576,27,FALSE)</f>
        <v>1</v>
      </c>
      <c r="AB68" s="40">
        <f>VLOOKUP(Table1[[#This Row],[LEA Number]],'[1]FOR AER'!$1:$1048576,28,FALSE)</f>
        <v>1</v>
      </c>
    </row>
    <row r="69" spans="1:28" x14ac:dyDescent="0.25">
      <c r="A69" s="18">
        <v>1802000</v>
      </c>
      <c r="B69" s="19">
        <v>2</v>
      </c>
      <c r="C69" s="20" t="s">
        <v>81</v>
      </c>
      <c r="D69" s="21">
        <v>583.37</v>
      </c>
      <c r="E69" s="22">
        <v>1</v>
      </c>
      <c r="F69" s="22">
        <v>0.97217675941080195</v>
      </c>
      <c r="G69" s="22">
        <v>0.63319391634980993</v>
      </c>
      <c r="H69" s="23">
        <v>0.78490494296577951</v>
      </c>
      <c r="I69" s="24">
        <v>7730.0912736097926</v>
      </c>
      <c r="J69" s="25">
        <v>7843.670198675497</v>
      </c>
      <c r="K69" s="25">
        <v>7636.661200562965</v>
      </c>
      <c r="L69" s="25">
        <v>8410.5462916021534</v>
      </c>
      <c r="M69" s="25">
        <v>8410.5449214200562</v>
      </c>
      <c r="N69" s="25">
        <v>9250.8925489904814</v>
      </c>
      <c r="O69" s="25">
        <v>10156.79128191374</v>
      </c>
      <c r="P69" s="25">
        <v>10074.916903682066</v>
      </c>
      <c r="Q69" s="25">
        <v>12080.585153945736</v>
      </c>
      <c r="R69" s="25">
        <v>13287.600637111022</v>
      </c>
      <c r="S69" s="25">
        <v>13543.076567646927</v>
      </c>
      <c r="T69" s="25">
        <v>12479.413971137101</v>
      </c>
      <c r="U69" s="25">
        <v>13405.717212854968</v>
      </c>
      <c r="V69" s="26">
        <v>12729.186194010661</v>
      </c>
      <c r="W69" s="40">
        <f>VLOOKUP(Table1[[#This Row],[LEA Number]],'[1]FOR AER'!$1:$1048576,23,FALSE)</f>
        <v>2</v>
      </c>
      <c r="X69" s="40">
        <f>VLOOKUP(Table1[[#This Row],[LEA Number]],'[1]FOR AER'!$1:$1048576,24,FALSE)</f>
        <v>1</v>
      </c>
      <c r="Y69" s="40">
        <f>VLOOKUP(Table1[[#This Row],[LEA Number]],'[1]FOR AER'!$1:$1048576,25,FALSE)</f>
        <v>5</v>
      </c>
      <c r="Z69" s="40">
        <f>VLOOKUP(Table1[[#This Row],[LEA Number]],'[1]FOR AER'!$1:$1048576,26,FALSE)</f>
        <v>5</v>
      </c>
      <c r="AA69" s="40">
        <f>VLOOKUP(Table1[[#This Row],[LEA Number]],'[1]FOR AER'!$1:$1048576,27,FALSE)</f>
        <v>2</v>
      </c>
      <c r="AB69" s="40">
        <f>VLOOKUP(Table1[[#This Row],[LEA Number]],'[1]FOR AER'!$1:$1048576,28,FALSE)</f>
        <v>3</v>
      </c>
    </row>
    <row r="70" spans="1:28" x14ac:dyDescent="0.25">
      <c r="A70" s="18">
        <v>5301000</v>
      </c>
      <c r="B70" s="19">
        <v>1</v>
      </c>
      <c r="C70" s="20" t="s">
        <v>186</v>
      </c>
      <c r="D70" s="21">
        <v>589.76</v>
      </c>
      <c r="E70" s="22">
        <v>0.54818299999999998</v>
      </c>
      <c r="F70" s="22">
        <v>0.12480252764612954</v>
      </c>
      <c r="G70" s="22">
        <v>0.75409638554216851</v>
      </c>
      <c r="H70" s="23">
        <v>0.80200803212851413</v>
      </c>
      <c r="I70" s="24">
        <v>4876.7865921787707</v>
      </c>
      <c r="J70" s="25">
        <v>5106.9736122217073</v>
      </c>
      <c r="K70" s="25">
        <v>5893.9961320822295</v>
      </c>
      <c r="L70" s="25">
        <v>6213.358296622614</v>
      </c>
      <c r="M70" s="25">
        <v>6213.3568281938324</v>
      </c>
      <c r="N70" s="25">
        <v>7534.6727592907446</v>
      </c>
      <c r="O70" s="25">
        <v>7731.3240271399745</v>
      </c>
      <c r="P70" s="25">
        <v>7498.4285263290831</v>
      </c>
      <c r="Q70" s="25">
        <v>8000.2434385697989</v>
      </c>
      <c r="R70" s="25">
        <v>8469.7837659257257</v>
      </c>
      <c r="S70" s="25">
        <v>8434.1084528688516</v>
      </c>
      <c r="T70" s="25">
        <v>7986.7297274377115</v>
      </c>
      <c r="U70" s="25">
        <v>8232.7616866024728</v>
      </c>
      <c r="V70" s="26">
        <v>8674.5414914541507</v>
      </c>
      <c r="W70" s="40">
        <f>VLOOKUP(Table1[[#This Row],[LEA Number]],'[1]FOR AER'!$1:$1048576,23,FALSE)</f>
        <v>2</v>
      </c>
      <c r="X70" s="40">
        <f>VLOOKUP(Table1[[#This Row],[LEA Number]],'[1]FOR AER'!$1:$1048576,24,FALSE)</f>
        <v>2</v>
      </c>
      <c r="Y70" s="40">
        <f>VLOOKUP(Table1[[#This Row],[LEA Number]],'[1]FOR AER'!$1:$1048576,25,FALSE)</f>
        <v>3</v>
      </c>
      <c r="Z70" s="40">
        <f>VLOOKUP(Table1[[#This Row],[LEA Number]],'[1]FOR AER'!$1:$1048576,26,FALSE)</f>
        <v>2</v>
      </c>
      <c r="AA70" s="40">
        <f>VLOOKUP(Table1[[#This Row],[LEA Number]],'[1]FOR AER'!$1:$1048576,27,FALSE)</f>
        <v>4</v>
      </c>
      <c r="AB70" s="40">
        <f>VLOOKUP(Table1[[#This Row],[LEA Number]],'[1]FOR AER'!$1:$1048576,28,FALSE)</f>
        <v>4</v>
      </c>
    </row>
    <row r="71" spans="1:28" x14ac:dyDescent="0.25">
      <c r="A71" s="18">
        <v>5608000</v>
      </c>
      <c r="B71" s="19">
        <v>2</v>
      </c>
      <c r="C71" s="20" t="s">
        <v>198</v>
      </c>
      <c r="D71" s="21">
        <v>677.28</v>
      </c>
      <c r="E71" s="22">
        <v>0.76912400000000003</v>
      </c>
      <c r="F71" s="22">
        <v>0.23226703755215578</v>
      </c>
      <c r="G71" s="22">
        <v>0.61994100294985255</v>
      </c>
      <c r="H71" s="23">
        <v>0.77483775811209443</v>
      </c>
      <c r="I71" s="24">
        <v>5094.8878244867592</v>
      </c>
      <c r="J71" s="25">
        <v>5317.9917840985909</v>
      </c>
      <c r="K71" s="25">
        <v>5889.2899144328649</v>
      </c>
      <c r="L71" s="25">
        <v>6171.2585334075275</v>
      </c>
      <c r="M71" s="25">
        <v>6171.2585334075275</v>
      </c>
      <c r="N71" s="25">
        <v>7058.9817037413504</v>
      </c>
      <c r="O71" s="25">
        <v>7493.8131922870207</v>
      </c>
      <c r="P71" s="25">
        <v>7390.1675982234365</v>
      </c>
      <c r="Q71" s="25">
        <v>7691.8199360899152</v>
      </c>
      <c r="R71" s="25">
        <v>9327.4507006333315</v>
      </c>
      <c r="S71" s="25">
        <v>9274.4534778417219</v>
      </c>
      <c r="T71" s="25">
        <v>9308.3006323106365</v>
      </c>
      <c r="U71" s="25">
        <v>8868.6449569930483</v>
      </c>
      <c r="V71" s="26">
        <v>8978.8569277108436</v>
      </c>
      <c r="W71" s="40">
        <f>VLOOKUP(Table1[[#This Row],[LEA Number]],'[1]FOR AER'!$1:$1048576,23,FALSE)</f>
        <v>2</v>
      </c>
      <c r="X71" s="40">
        <f>VLOOKUP(Table1[[#This Row],[LEA Number]],'[1]FOR AER'!$1:$1048576,24,FALSE)</f>
        <v>2</v>
      </c>
      <c r="Y71" s="40">
        <f>VLOOKUP(Table1[[#This Row],[LEA Number]],'[1]FOR AER'!$1:$1048576,25,FALSE)</f>
        <v>4</v>
      </c>
      <c r="Z71" s="40">
        <f>VLOOKUP(Table1[[#This Row],[LEA Number]],'[1]FOR AER'!$1:$1048576,26,FALSE)</f>
        <v>5</v>
      </c>
      <c r="AA71" s="40">
        <f>VLOOKUP(Table1[[#This Row],[LEA Number]],'[1]FOR AER'!$1:$1048576,27,FALSE)</f>
        <v>2</v>
      </c>
      <c r="AB71" s="40">
        <f>VLOOKUP(Table1[[#This Row],[LEA Number]],'[1]FOR AER'!$1:$1048576,28,FALSE)</f>
        <v>3</v>
      </c>
    </row>
    <row r="72" spans="1:28" x14ac:dyDescent="0.25">
      <c r="A72" s="18">
        <v>7001000</v>
      </c>
      <c r="B72" s="19">
        <v>4</v>
      </c>
      <c r="C72" s="20" t="s">
        <v>245</v>
      </c>
      <c r="D72" s="21">
        <v>4252.82</v>
      </c>
      <c r="E72" s="22">
        <v>0.62666100000000002</v>
      </c>
      <c r="F72" s="22">
        <v>0.60053144375553591</v>
      </c>
      <c r="G72" s="22">
        <v>0.70223851417399796</v>
      </c>
      <c r="H72" s="23">
        <v>0.77474584555229731</v>
      </c>
      <c r="I72" s="24">
        <v>5348.8694178187816</v>
      </c>
      <c r="J72" s="25">
        <v>5750.8895346992958</v>
      </c>
      <c r="K72" s="25">
        <v>5759.0576420210682</v>
      </c>
      <c r="L72" s="25">
        <v>6056.2828954806164</v>
      </c>
      <c r="M72" s="25">
        <v>6056.2828954806164</v>
      </c>
      <c r="N72" s="25">
        <v>7196.4601025312541</v>
      </c>
      <c r="O72" s="25">
        <v>7585.1500975707568</v>
      </c>
      <c r="P72" s="25">
        <v>7587.6297013969588</v>
      </c>
      <c r="Q72" s="25">
        <v>7923.7313962440221</v>
      </c>
      <c r="R72" s="25">
        <v>8719.3862736792562</v>
      </c>
      <c r="S72" s="25">
        <v>8471.5618700557461</v>
      </c>
      <c r="T72" s="25">
        <v>8860.6020423347345</v>
      </c>
      <c r="U72" s="25">
        <v>8435.0132160483663</v>
      </c>
      <c r="V72" s="26">
        <v>8355.748268207919</v>
      </c>
      <c r="W72" s="40">
        <f>VLOOKUP(Table1[[#This Row],[LEA Number]],'[1]FOR AER'!$1:$1048576,23,FALSE)</f>
        <v>5</v>
      </c>
      <c r="X72" s="40">
        <f>VLOOKUP(Table1[[#This Row],[LEA Number]],'[1]FOR AER'!$1:$1048576,24,FALSE)</f>
        <v>5</v>
      </c>
      <c r="Y72" s="40">
        <f>VLOOKUP(Table1[[#This Row],[LEA Number]],'[1]FOR AER'!$1:$1048576,25,FALSE)</f>
        <v>5</v>
      </c>
      <c r="Z72" s="40">
        <f>VLOOKUP(Table1[[#This Row],[LEA Number]],'[1]FOR AER'!$1:$1048576,26,FALSE)</f>
        <v>3</v>
      </c>
      <c r="AA72" s="40">
        <f>VLOOKUP(Table1[[#This Row],[LEA Number]],'[1]FOR AER'!$1:$1048576,27,FALSE)</f>
        <v>3</v>
      </c>
      <c r="AB72" s="40">
        <f>VLOOKUP(Table1[[#This Row],[LEA Number]],'[1]FOR AER'!$1:$1048576,28,FALSE)</f>
        <v>3</v>
      </c>
    </row>
    <row r="73" spans="1:28" x14ac:dyDescent="0.25">
      <c r="A73" s="18">
        <v>7201000</v>
      </c>
      <c r="B73" s="19">
        <v>1</v>
      </c>
      <c r="C73" s="20" t="s">
        <v>254</v>
      </c>
      <c r="D73" s="21">
        <v>1055.8800000000001</v>
      </c>
      <c r="E73" s="22">
        <v>0.46448099999999998</v>
      </c>
      <c r="F73" s="22">
        <v>0.10018214936247723</v>
      </c>
      <c r="G73" s="22">
        <v>0.74167938931297717</v>
      </c>
      <c r="H73" s="23">
        <v>0.80101145038167942</v>
      </c>
      <c r="I73" s="24">
        <v>4863.5731543330667</v>
      </c>
      <c r="J73" s="25">
        <v>5110.1444328291336</v>
      </c>
      <c r="K73" s="25">
        <v>5518.2184351576789</v>
      </c>
      <c r="L73" s="25">
        <v>5542.7842241449007</v>
      </c>
      <c r="M73" s="25">
        <v>5542.7832133904749</v>
      </c>
      <c r="N73" s="25">
        <v>6665.0304832505508</v>
      </c>
      <c r="O73" s="25">
        <v>7152.0558084324848</v>
      </c>
      <c r="P73" s="25">
        <v>7331.8811485596971</v>
      </c>
      <c r="Q73" s="25">
        <v>7252.5448433141628</v>
      </c>
      <c r="R73" s="25">
        <v>7381.1519905881505</v>
      </c>
      <c r="S73" s="25">
        <v>7470.32115003125</v>
      </c>
      <c r="T73" s="25">
        <v>7583.4023083790335</v>
      </c>
      <c r="U73" s="25">
        <v>7914.836423641801</v>
      </c>
      <c r="V73" s="26">
        <v>8461.3362029776108</v>
      </c>
      <c r="W73" s="40">
        <f>VLOOKUP(Table1[[#This Row],[LEA Number]],'[1]FOR AER'!$1:$1048576,23,FALSE)</f>
        <v>3</v>
      </c>
      <c r="X73" s="40">
        <f>VLOOKUP(Table1[[#This Row],[LEA Number]],'[1]FOR AER'!$1:$1048576,24,FALSE)</f>
        <v>3</v>
      </c>
      <c r="Y73" s="40">
        <f>VLOOKUP(Table1[[#This Row],[LEA Number]],'[1]FOR AER'!$1:$1048576,25,FALSE)</f>
        <v>3</v>
      </c>
      <c r="Z73" s="40">
        <f>VLOOKUP(Table1[[#This Row],[LEA Number]],'[1]FOR AER'!$1:$1048576,26,FALSE)</f>
        <v>1</v>
      </c>
      <c r="AA73" s="40">
        <f>VLOOKUP(Table1[[#This Row],[LEA Number]],'[1]FOR AER'!$1:$1048576,27,FALSE)</f>
        <v>3</v>
      </c>
      <c r="AB73" s="40">
        <f>VLOOKUP(Table1[[#This Row],[LEA Number]],'[1]FOR AER'!$1:$1048576,28,FALSE)</f>
        <v>4</v>
      </c>
    </row>
    <row r="74" spans="1:28" x14ac:dyDescent="0.25">
      <c r="A74" s="18">
        <v>1408000</v>
      </c>
      <c r="B74" s="19">
        <v>4</v>
      </c>
      <c r="C74" s="20" t="s">
        <v>64</v>
      </c>
      <c r="D74" s="21">
        <v>929.09</v>
      </c>
      <c r="E74" s="22">
        <v>0.54329899999999998</v>
      </c>
      <c r="F74" s="22">
        <v>0.24948453608247423</v>
      </c>
      <c r="G74" s="22">
        <v>0.79713665943600875</v>
      </c>
      <c r="H74" s="23">
        <v>0.82403470715835136</v>
      </c>
      <c r="I74" s="24" t="s">
        <v>36</v>
      </c>
      <c r="J74" s="25" t="s">
        <v>36</v>
      </c>
      <c r="K74" s="25" t="s">
        <v>36</v>
      </c>
      <c r="L74" s="25" t="s">
        <v>36</v>
      </c>
      <c r="M74" s="25" t="s">
        <v>36</v>
      </c>
      <c r="N74" s="25">
        <v>7417.7282233771912</v>
      </c>
      <c r="O74" s="25">
        <v>8317.6036961670616</v>
      </c>
      <c r="P74" s="25">
        <v>8780.0559341869757</v>
      </c>
      <c r="Q74" s="25">
        <v>8580.3561520955482</v>
      </c>
      <c r="R74" s="25">
        <v>9656.5545471669047</v>
      </c>
      <c r="S74" s="25">
        <v>9596.819195110942</v>
      </c>
      <c r="T74" s="25">
        <v>9518.7077523143107</v>
      </c>
      <c r="U74" s="25">
        <v>9253.0375362221184</v>
      </c>
      <c r="V74" s="26">
        <v>9605.2891216136213</v>
      </c>
      <c r="W74" s="40">
        <f>VLOOKUP(Table1[[#This Row],[LEA Number]],'[1]FOR AER'!$1:$1048576,23,FALSE)</f>
        <v>3</v>
      </c>
      <c r="X74" s="40">
        <f>VLOOKUP(Table1[[#This Row],[LEA Number]],'[1]FOR AER'!$1:$1048576,24,FALSE)</f>
        <v>4</v>
      </c>
      <c r="Y74" s="40">
        <f>VLOOKUP(Table1[[#This Row],[LEA Number]],'[1]FOR AER'!$1:$1048576,25,FALSE)</f>
        <v>4</v>
      </c>
      <c r="Z74" s="40">
        <f>VLOOKUP(Table1[[#This Row],[LEA Number]],'[1]FOR AER'!$1:$1048576,26,FALSE)</f>
        <v>2</v>
      </c>
      <c r="AA74" s="40">
        <f>VLOOKUP(Table1[[#This Row],[LEA Number]],'[1]FOR AER'!$1:$1048576,27,FALSE)</f>
        <v>5</v>
      </c>
      <c r="AB74" s="40">
        <f>VLOOKUP(Table1[[#This Row],[LEA Number]],'[1]FOR AER'!$1:$1048576,28,FALSE)</f>
        <v>4</v>
      </c>
    </row>
    <row r="75" spans="1:28" x14ac:dyDescent="0.25">
      <c r="A75" s="18">
        <v>4302000</v>
      </c>
      <c r="B75" s="19">
        <v>3</v>
      </c>
      <c r="C75" s="20" t="s">
        <v>159</v>
      </c>
      <c r="D75" s="21">
        <v>706.36</v>
      </c>
      <c r="E75" s="22">
        <v>0.754915</v>
      </c>
      <c r="F75" s="22">
        <v>0.44298820445609438</v>
      </c>
      <c r="G75" s="22">
        <v>0.62773529411764695</v>
      </c>
      <c r="H75" s="23">
        <v>0.64764705882352935</v>
      </c>
      <c r="I75" s="24">
        <v>5633.9533935267527</v>
      </c>
      <c r="J75" s="25">
        <v>6003.4958423510652</v>
      </c>
      <c r="K75" s="25">
        <v>5893.941572825217</v>
      </c>
      <c r="L75" s="25">
        <v>5962.08263454795</v>
      </c>
      <c r="M75" s="25">
        <v>5962.08263454795</v>
      </c>
      <c r="N75" s="25">
        <v>7620.0877375653627</v>
      </c>
      <c r="O75" s="25">
        <v>8273.2417266537559</v>
      </c>
      <c r="P75" s="25">
        <v>8042.2125217260827</v>
      </c>
      <c r="Q75" s="25">
        <v>8610.6488975339034</v>
      </c>
      <c r="R75" s="25">
        <v>9642.0789239662081</v>
      </c>
      <c r="S75" s="25">
        <v>9599.2504912406948</v>
      </c>
      <c r="T75" s="25">
        <v>9606.8825799644601</v>
      </c>
      <c r="U75" s="25">
        <v>11246.976864125634</v>
      </c>
      <c r="V75" s="26">
        <v>9617.4025567699191</v>
      </c>
      <c r="W75" s="40">
        <f>VLOOKUP(Table1[[#This Row],[LEA Number]],'[1]FOR AER'!$1:$1048576,23,FALSE)</f>
        <v>2</v>
      </c>
      <c r="X75" s="40">
        <f>VLOOKUP(Table1[[#This Row],[LEA Number]],'[1]FOR AER'!$1:$1048576,24,FALSE)</f>
        <v>2</v>
      </c>
      <c r="Y75" s="40">
        <f>VLOOKUP(Table1[[#This Row],[LEA Number]],'[1]FOR AER'!$1:$1048576,25,FALSE)</f>
        <v>4</v>
      </c>
      <c r="Z75" s="40">
        <f>VLOOKUP(Table1[[#This Row],[LEA Number]],'[1]FOR AER'!$1:$1048576,26,FALSE)</f>
        <v>4</v>
      </c>
      <c r="AA75" s="40">
        <f>VLOOKUP(Table1[[#This Row],[LEA Number]],'[1]FOR AER'!$1:$1048576,27,FALSE)</f>
        <v>2</v>
      </c>
      <c r="AB75" s="40">
        <f>VLOOKUP(Table1[[#This Row],[LEA Number]],'[1]FOR AER'!$1:$1048576,28,FALSE)</f>
        <v>1</v>
      </c>
    </row>
    <row r="76" spans="1:28" x14ac:dyDescent="0.25">
      <c r="A76" s="18">
        <v>6047700</v>
      </c>
      <c r="B76" s="19">
        <v>3</v>
      </c>
      <c r="C76" s="20" t="s">
        <v>217</v>
      </c>
      <c r="D76" s="21">
        <v>1395.25</v>
      </c>
      <c r="E76" s="22">
        <v>0</v>
      </c>
      <c r="F76" s="22">
        <v>0</v>
      </c>
      <c r="G76" s="22">
        <v>0</v>
      </c>
      <c r="H76" s="23">
        <v>0</v>
      </c>
      <c r="I76" s="24" t="s">
        <v>36</v>
      </c>
      <c r="J76" s="25" t="s">
        <v>36</v>
      </c>
      <c r="K76" s="25" t="s">
        <v>36</v>
      </c>
      <c r="L76" s="25" t="s">
        <v>36</v>
      </c>
      <c r="M76" s="25" t="s">
        <v>36</v>
      </c>
      <c r="N76" s="25" t="s">
        <v>36</v>
      </c>
      <c r="O76" s="25" t="s">
        <v>36</v>
      </c>
      <c r="P76" s="25" t="s">
        <v>36</v>
      </c>
      <c r="Q76" s="25">
        <v>6702.8545816218457</v>
      </c>
      <c r="R76" s="25">
        <v>7446.4394741599726</v>
      </c>
      <c r="S76" s="25">
        <v>7379.4475616800064</v>
      </c>
      <c r="T76" s="25">
        <v>6640.8942890869866</v>
      </c>
      <c r="U76" s="25">
        <v>6720.8864371047084</v>
      </c>
      <c r="V76" s="26">
        <v>0</v>
      </c>
      <c r="W76" s="40">
        <f>VLOOKUP(Table1[[#This Row],[LEA Number]],'[1]FOR AER'!$1:$1048576,23,FALSE)</f>
        <v>4</v>
      </c>
      <c r="X76" s="40">
        <f>VLOOKUP(Table1[[#This Row],[LEA Number]],'[1]FOR AER'!$1:$1048576,24,FALSE)</f>
        <v>1</v>
      </c>
      <c r="Y76" s="40">
        <f>VLOOKUP(Table1[[#This Row],[LEA Number]],'[1]FOR AER'!$1:$1048576,25,FALSE)</f>
        <v>1</v>
      </c>
      <c r="Z76" s="40">
        <f>VLOOKUP(Table1[[#This Row],[LEA Number]],'[1]FOR AER'!$1:$1048576,26,FALSE)</f>
        <v>1</v>
      </c>
      <c r="AA76" s="40">
        <f>VLOOKUP(Table1[[#This Row],[LEA Number]],'[1]FOR AER'!$1:$1048576,27,FALSE)</f>
        <v>1</v>
      </c>
      <c r="AB76" s="40">
        <f>VLOOKUP(Table1[[#This Row],[LEA Number]],'[1]FOR AER'!$1:$1048576,28,FALSE)</f>
        <v>1</v>
      </c>
    </row>
    <row r="77" spans="1:28" x14ac:dyDescent="0.25">
      <c r="A77" s="18">
        <v>802000</v>
      </c>
      <c r="B77" s="19">
        <v>1</v>
      </c>
      <c r="C77" s="20" t="s">
        <v>48</v>
      </c>
      <c r="D77" s="21">
        <v>583.98</v>
      </c>
      <c r="E77" s="22">
        <v>0.660964</v>
      </c>
      <c r="F77" s="22">
        <v>0.13530326594090203</v>
      </c>
      <c r="G77" s="22">
        <v>0.74529850746268667</v>
      </c>
      <c r="H77" s="23">
        <v>0.81007462686567167</v>
      </c>
      <c r="I77" s="24">
        <v>5357.5254826976434</v>
      </c>
      <c r="J77" s="25">
        <v>5905.1054151516519</v>
      </c>
      <c r="K77" s="25">
        <v>6195.8220032149993</v>
      </c>
      <c r="L77" s="25">
        <v>7088.3955938697327</v>
      </c>
      <c r="M77" s="25">
        <v>7088.3955938697318</v>
      </c>
      <c r="N77" s="25">
        <v>8267.7905937740197</v>
      </c>
      <c r="O77" s="25">
        <v>8599.8357389194025</v>
      </c>
      <c r="P77" s="25">
        <v>9301.9502126515836</v>
      </c>
      <c r="Q77" s="25">
        <v>9747.1616457053715</v>
      </c>
      <c r="R77" s="25">
        <v>11156.635972006734</v>
      </c>
      <c r="S77" s="25">
        <v>11437.189898657</v>
      </c>
      <c r="T77" s="25">
        <v>11872.040077641186</v>
      </c>
      <c r="U77" s="25">
        <v>11637.19629767673</v>
      </c>
      <c r="V77" s="26">
        <v>11960.759221206205</v>
      </c>
      <c r="W77" s="40">
        <f>VLOOKUP(Table1[[#This Row],[LEA Number]],'[1]FOR AER'!$1:$1048576,23,FALSE)</f>
        <v>2</v>
      </c>
      <c r="X77" s="40">
        <f>VLOOKUP(Table1[[#This Row],[LEA Number]],'[1]FOR AER'!$1:$1048576,24,FALSE)</f>
        <v>5</v>
      </c>
      <c r="Y77" s="40">
        <f>VLOOKUP(Table1[[#This Row],[LEA Number]],'[1]FOR AER'!$1:$1048576,25,FALSE)</f>
        <v>3</v>
      </c>
      <c r="Z77" s="40">
        <f>VLOOKUP(Table1[[#This Row],[LEA Number]],'[1]FOR AER'!$1:$1048576,26,FALSE)</f>
        <v>3</v>
      </c>
      <c r="AA77" s="40">
        <f>VLOOKUP(Table1[[#This Row],[LEA Number]],'[1]FOR AER'!$1:$1048576,27,FALSE)</f>
        <v>4</v>
      </c>
      <c r="AB77" s="40">
        <f>VLOOKUP(Table1[[#This Row],[LEA Number]],'[1]FOR AER'!$1:$1048576,28,FALSE)</f>
        <v>4</v>
      </c>
    </row>
    <row r="78" spans="1:28" x14ac:dyDescent="0.25">
      <c r="A78" s="18">
        <v>7202000</v>
      </c>
      <c r="B78" s="19">
        <v>1</v>
      </c>
      <c r="C78" s="20" t="s">
        <v>255</v>
      </c>
      <c r="D78" s="21">
        <v>2196.29</v>
      </c>
      <c r="E78" s="22">
        <v>0.41616199999999998</v>
      </c>
      <c r="F78" s="22">
        <v>0.15125324114088159</v>
      </c>
      <c r="G78" s="22">
        <v>0.84583015267175587</v>
      </c>
      <c r="H78" s="23">
        <v>0.8440458015267176</v>
      </c>
      <c r="I78" s="24">
        <v>5164.5943680095661</v>
      </c>
      <c r="J78" s="25">
        <v>5338.6357876061338</v>
      </c>
      <c r="K78" s="25">
        <v>5374.9868761653061</v>
      </c>
      <c r="L78" s="25">
        <v>5750.7612581850317</v>
      </c>
      <c r="M78" s="25">
        <v>5750.7624059546288</v>
      </c>
      <c r="N78" s="25">
        <v>6795.6648026130824</v>
      </c>
      <c r="O78" s="25">
        <v>7019.836537377796</v>
      </c>
      <c r="P78" s="25">
        <v>7373.8905604459233</v>
      </c>
      <c r="Q78" s="25">
        <v>7457.2893069906104</v>
      </c>
      <c r="R78" s="25">
        <v>8058.877454390079</v>
      </c>
      <c r="S78" s="25">
        <v>7935.1483534905428</v>
      </c>
      <c r="T78" s="25">
        <v>7652.3058127003105</v>
      </c>
      <c r="U78" s="25">
        <v>7527.3393882370146</v>
      </c>
      <c r="V78" s="26">
        <v>7678.6567529788872</v>
      </c>
      <c r="W78" s="40">
        <f>VLOOKUP(Table1[[#This Row],[LEA Number]],'[1]FOR AER'!$1:$1048576,23,FALSE)</f>
        <v>5</v>
      </c>
      <c r="X78" s="40">
        <f>VLOOKUP(Table1[[#This Row],[LEA Number]],'[1]FOR AER'!$1:$1048576,24,FALSE)</f>
        <v>4</v>
      </c>
      <c r="Y78" s="40">
        <f>VLOOKUP(Table1[[#This Row],[LEA Number]],'[1]FOR AER'!$1:$1048576,25,FALSE)</f>
        <v>3</v>
      </c>
      <c r="Z78" s="40">
        <f>VLOOKUP(Table1[[#This Row],[LEA Number]],'[1]FOR AER'!$1:$1048576,26,FALSE)</f>
        <v>1</v>
      </c>
      <c r="AA78" s="40">
        <f>VLOOKUP(Table1[[#This Row],[LEA Number]],'[1]FOR AER'!$1:$1048576,27,FALSE)</f>
        <v>5</v>
      </c>
      <c r="AB78" s="40">
        <f>VLOOKUP(Table1[[#This Row],[LEA Number]],'[1]FOR AER'!$1:$1048576,28,FALSE)</f>
        <v>5</v>
      </c>
    </row>
    <row r="79" spans="1:28" x14ac:dyDescent="0.25">
      <c r="A79" s="18">
        <v>7203000</v>
      </c>
      <c r="B79" s="19">
        <v>1</v>
      </c>
      <c r="C79" s="20" t="s">
        <v>256</v>
      </c>
      <c r="D79" s="21">
        <v>8825.66</v>
      </c>
      <c r="E79" s="22">
        <v>0.40335399999999999</v>
      </c>
      <c r="F79" s="22">
        <v>0.31228107419594525</v>
      </c>
      <c r="G79" s="22">
        <v>0.81914465996728214</v>
      </c>
      <c r="H79" s="23">
        <v>0.85310352886188356</v>
      </c>
      <c r="I79" s="24">
        <v>6695.2641536578149</v>
      </c>
      <c r="J79" s="25">
        <v>7044.0495983111314</v>
      </c>
      <c r="K79" s="25">
        <v>7467.6326557992888</v>
      </c>
      <c r="L79" s="25">
        <v>7982.6298917157619</v>
      </c>
      <c r="M79" s="25">
        <v>7982.6299575420462</v>
      </c>
      <c r="N79" s="25">
        <v>8152.2909117521649</v>
      </c>
      <c r="O79" s="25">
        <v>9181.7416321003457</v>
      </c>
      <c r="P79" s="25">
        <v>9537.8923435889083</v>
      </c>
      <c r="Q79" s="25">
        <v>10037.481699719687</v>
      </c>
      <c r="R79" s="25">
        <v>10375.765577735943</v>
      </c>
      <c r="S79" s="25">
        <v>10333.394457034747</v>
      </c>
      <c r="T79" s="25">
        <v>11149.336361061947</v>
      </c>
      <c r="U79" s="25">
        <v>10380.606602442438</v>
      </c>
      <c r="V79" s="26">
        <v>10486.585499554709</v>
      </c>
      <c r="W79" s="40">
        <f>VLOOKUP(Table1[[#This Row],[LEA Number]],'[1]FOR AER'!$1:$1048576,23,FALSE)</f>
        <v>5</v>
      </c>
      <c r="X79" s="40">
        <f>VLOOKUP(Table1[[#This Row],[LEA Number]],'[1]FOR AER'!$1:$1048576,24,FALSE)</f>
        <v>5</v>
      </c>
      <c r="Y79" s="40">
        <f>VLOOKUP(Table1[[#This Row],[LEA Number]],'[1]FOR AER'!$1:$1048576,25,FALSE)</f>
        <v>4</v>
      </c>
      <c r="Z79" s="40">
        <f>VLOOKUP(Table1[[#This Row],[LEA Number]],'[1]FOR AER'!$1:$1048576,26,FALSE)</f>
        <v>1</v>
      </c>
      <c r="AA79" s="40">
        <f>VLOOKUP(Table1[[#This Row],[LEA Number]],'[1]FOR AER'!$1:$1048576,27,FALSE)</f>
        <v>5</v>
      </c>
      <c r="AB79" s="40">
        <f>VLOOKUP(Table1[[#This Row],[LEA Number]],'[1]FOR AER'!$1:$1048576,28,FALSE)</f>
        <v>5</v>
      </c>
    </row>
    <row r="80" spans="1:28" x14ac:dyDescent="0.25">
      <c r="A80" s="18">
        <v>4501000</v>
      </c>
      <c r="B80" s="19">
        <v>1</v>
      </c>
      <c r="C80" s="20" t="s">
        <v>163</v>
      </c>
      <c r="D80" s="21">
        <v>752.19</v>
      </c>
      <c r="E80" s="22">
        <v>0.71589499999999995</v>
      </c>
      <c r="F80" s="22">
        <v>5.8823529411764705E-2</v>
      </c>
      <c r="G80" s="22">
        <v>0.71431318681318678</v>
      </c>
      <c r="H80" s="23">
        <v>0.79730769230769227</v>
      </c>
      <c r="I80" s="24">
        <v>4968.1340704906697</v>
      </c>
      <c r="J80" s="25">
        <v>5461.3880039735559</v>
      </c>
      <c r="K80" s="25">
        <v>5768.697669024702</v>
      </c>
      <c r="L80" s="25">
        <v>6490.6908016254156</v>
      </c>
      <c r="M80" s="25">
        <v>6490.6908016254156</v>
      </c>
      <c r="N80" s="25">
        <v>7025.9408850222489</v>
      </c>
      <c r="O80" s="25">
        <v>7518.9773872914448</v>
      </c>
      <c r="P80" s="25">
        <v>8318.533394537526</v>
      </c>
      <c r="Q80" s="25">
        <v>8660.544912817375</v>
      </c>
      <c r="R80" s="25">
        <v>9648.4096339892385</v>
      </c>
      <c r="S80" s="25">
        <v>10086.905018930711</v>
      </c>
      <c r="T80" s="25">
        <v>9711.6531653284583</v>
      </c>
      <c r="U80" s="25">
        <v>9380.7817935396433</v>
      </c>
      <c r="V80" s="26">
        <v>9566.0176684082453</v>
      </c>
      <c r="W80" s="40">
        <f>VLOOKUP(Table1[[#This Row],[LEA Number]],'[1]FOR AER'!$1:$1048576,23,FALSE)</f>
        <v>3</v>
      </c>
      <c r="X80" s="40">
        <f>VLOOKUP(Table1[[#This Row],[LEA Number]],'[1]FOR AER'!$1:$1048576,24,FALSE)</f>
        <v>4</v>
      </c>
      <c r="Y80" s="40">
        <f>VLOOKUP(Table1[[#This Row],[LEA Number]],'[1]FOR AER'!$1:$1048576,25,FALSE)</f>
        <v>2</v>
      </c>
      <c r="Z80" s="40">
        <f>VLOOKUP(Table1[[#This Row],[LEA Number]],'[1]FOR AER'!$1:$1048576,26,FALSE)</f>
        <v>4</v>
      </c>
      <c r="AA80" s="40">
        <f>VLOOKUP(Table1[[#This Row],[LEA Number]],'[1]FOR AER'!$1:$1048576,27,FALSE)</f>
        <v>3</v>
      </c>
      <c r="AB80" s="40">
        <f>VLOOKUP(Table1[[#This Row],[LEA Number]],'[1]FOR AER'!$1:$1048576,28,FALSE)</f>
        <v>4</v>
      </c>
    </row>
    <row r="81" spans="1:28" x14ac:dyDescent="0.25">
      <c r="A81" s="18">
        <v>2002000</v>
      </c>
      <c r="B81" s="19">
        <v>4</v>
      </c>
      <c r="C81" s="20" t="s">
        <v>86</v>
      </c>
      <c r="D81" s="21">
        <v>804.66</v>
      </c>
      <c r="E81" s="22">
        <v>0.73522500000000002</v>
      </c>
      <c r="F81" s="22">
        <v>0.62884160756501184</v>
      </c>
      <c r="G81" s="22">
        <v>0.60682080924855486</v>
      </c>
      <c r="H81" s="23">
        <v>0.66867052023121398</v>
      </c>
      <c r="I81" s="24">
        <v>5673.7047367717796</v>
      </c>
      <c r="J81" s="25">
        <v>6075.6393201589335</v>
      </c>
      <c r="K81" s="25">
        <v>6681.9053447572414</v>
      </c>
      <c r="L81" s="25">
        <v>7023.0697764957795</v>
      </c>
      <c r="M81" s="25">
        <v>7023.072430940204</v>
      </c>
      <c r="N81" s="25">
        <v>8373.3153818158062</v>
      </c>
      <c r="O81" s="25">
        <v>8948.1227644770825</v>
      </c>
      <c r="P81" s="25">
        <v>9989.2503735415994</v>
      </c>
      <c r="Q81" s="25">
        <v>9561.5688688393275</v>
      </c>
      <c r="R81" s="25">
        <v>10224.058727569332</v>
      </c>
      <c r="S81" s="25">
        <v>10575.05904382739</v>
      </c>
      <c r="T81" s="25">
        <v>10676.850044011502</v>
      </c>
      <c r="U81" s="25">
        <v>11434.525475311977</v>
      </c>
      <c r="V81" s="26">
        <v>11166.854920090474</v>
      </c>
      <c r="W81" s="40">
        <f>VLOOKUP(Table1[[#This Row],[LEA Number]],'[1]FOR AER'!$1:$1048576,23,FALSE)</f>
        <v>3</v>
      </c>
      <c r="X81" s="40">
        <f>VLOOKUP(Table1[[#This Row],[LEA Number]],'[1]FOR AER'!$1:$1048576,24,FALSE)</f>
        <v>3</v>
      </c>
      <c r="Y81" s="40">
        <f>VLOOKUP(Table1[[#This Row],[LEA Number]],'[1]FOR AER'!$1:$1048576,25,FALSE)</f>
        <v>5</v>
      </c>
      <c r="Z81" s="40">
        <f>VLOOKUP(Table1[[#This Row],[LEA Number]],'[1]FOR AER'!$1:$1048576,26,FALSE)</f>
        <v>4</v>
      </c>
      <c r="AA81" s="40">
        <f>VLOOKUP(Table1[[#This Row],[LEA Number]],'[1]FOR AER'!$1:$1048576,27,FALSE)</f>
        <v>1</v>
      </c>
      <c r="AB81" s="40">
        <f>VLOOKUP(Table1[[#This Row],[LEA Number]],'[1]FOR AER'!$1:$1048576,28,FALSE)</f>
        <v>1</v>
      </c>
    </row>
    <row r="82" spans="1:28" x14ac:dyDescent="0.25">
      <c r="A82" s="18">
        <v>4102000</v>
      </c>
      <c r="B82" s="19">
        <v>4</v>
      </c>
      <c r="C82" s="20" t="s">
        <v>153</v>
      </c>
      <c r="D82" s="21">
        <v>508.05</v>
      </c>
      <c r="E82" s="22">
        <v>0.69669099999999995</v>
      </c>
      <c r="F82" s="22">
        <v>0.22610294117647059</v>
      </c>
      <c r="G82" s="22">
        <v>0.77161702127659582</v>
      </c>
      <c r="H82" s="23">
        <v>0.81834042553191488</v>
      </c>
      <c r="I82" s="24">
        <v>5682.590939522428</v>
      </c>
      <c r="J82" s="25">
        <v>5581.6383704764712</v>
      </c>
      <c r="K82" s="25">
        <v>5797.0359399684048</v>
      </c>
      <c r="L82" s="25">
        <v>6131.8702470137578</v>
      </c>
      <c r="M82" s="25">
        <v>6131.8683599720725</v>
      </c>
      <c r="N82" s="25">
        <v>7431.6641431795942</v>
      </c>
      <c r="O82" s="25">
        <v>8257.5548156569766</v>
      </c>
      <c r="P82" s="25">
        <v>8910.641662366701</v>
      </c>
      <c r="Q82" s="25">
        <v>8184.0614908894704</v>
      </c>
      <c r="R82" s="25">
        <v>8395.4767667173255</v>
      </c>
      <c r="S82" s="25">
        <v>8802.7471394563036</v>
      </c>
      <c r="T82" s="25">
        <v>8441.4827625376274</v>
      </c>
      <c r="U82" s="25">
        <v>8427.1985472617798</v>
      </c>
      <c r="V82" s="26">
        <v>9390.7526227733506</v>
      </c>
      <c r="W82" s="40">
        <f>VLOOKUP(Table1[[#This Row],[LEA Number]],'[1]FOR AER'!$1:$1048576,23,FALSE)</f>
        <v>2</v>
      </c>
      <c r="X82" s="40">
        <f>VLOOKUP(Table1[[#This Row],[LEA Number]],'[1]FOR AER'!$1:$1048576,24,FALSE)</f>
        <v>2</v>
      </c>
      <c r="Y82" s="40">
        <f>VLOOKUP(Table1[[#This Row],[LEA Number]],'[1]FOR AER'!$1:$1048576,25,FALSE)</f>
        <v>3</v>
      </c>
      <c r="Z82" s="40">
        <f>VLOOKUP(Table1[[#This Row],[LEA Number]],'[1]FOR AER'!$1:$1048576,26,FALSE)</f>
        <v>4</v>
      </c>
      <c r="AA82" s="40">
        <f>VLOOKUP(Table1[[#This Row],[LEA Number]],'[1]FOR AER'!$1:$1048576,27,FALSE)</f>
        <v>4</v>
      </c>
      <c r="AB82" s="40">
        <f>VLOOKUP(Table1[[#This Row],[LEA Number]],'[1]FOR AER'!$1:$1048576,28,FALSE)</f>
        <v>4</v>
      </c>
    </row>
    <row r="83" spans="1:28" x14ac:dyDescent="0.25">
      <c r="A83" s="18">
        <v>6201000</v>
      </c>
      <c r="B83" s="19">
        <v>2</v>
      </c>
      <c r="C83" s="20" t="s">
        <v>224</v>
      </c>
      <c r="D83" s="21">
        <v>2740.92</v>
      </c>
      <c r="E83" s="22">
        <v>1</v>
      </c>
      <c r="F83" s="22">
        <v>0.85248130523453436</v>
      </c>
      <c r="G83" s="22">
        <v>0.50503691550451191</v>
      </c>
      <c r="H83" s="23">
        <v>0.48949958982772768</v>
      </c>
      <c r="I83" s="24">
        <v>5898.0225220039565</v>
      </c>
      <c r="J83" s="25">
        <v>4955.5957329487619</v>
      </c>
      <c r="K83" s="25">
        <v>5289.4305267916279</v>
      </c>
      <c r="L83" s="25">
        <v>6453.0971532526319</v>
      </c>
      <c r="M83" s="25">
        <v>6453.097417672785</v>
      </c>
      <c r="N83" s="25">
        <v>8471.3028720111961</v>
      </c>
      <c r="O83" s="25">
        <v>9026.3247315547414</v>
      </c>
      <c r="P83" s="25">
        <v>9136.2199758527731</v>
      </c>
      <c r="Q83" s="25">
        <v>9863.7351462983988</v>
      </c>
      <c r="R83" s="25">
        <v>11118.764528894266</v>
      </c>
      <c r="S83" s="25">
        <v>11383.201826272583</v>
      </c>
      <c r="T83" s="25">
        <v>10761.503901664251</v>
      </c>
      <c r="U83" s="25">
        <v>11063.858693664131</v>
      </c>
      <c r="V83" s="26">
        <v>11088.280679479882</v>
      </c>
      <c r="W83" s="40">
        <f>VLOOKUP(Table1[[#This Row],[LEA Number]],'[1]FOR AER'!$1:$1048576,23,FALSE)</f>
        <v>5</v>
      </c>
      <c r="X83" s="40">
        <f>VLOOKUP(Table1[[#This Row],[LEA Number]],'[1]FOR AER'!$1:$1048576,24,FALSE)</f>
        <v>4</v>
      </c>
      <c r="Y83" s="40">
        <f>VLOOKUP(Table1[[#This Row],[LEA Number]],'[1]FOR AER'!$1:$1048576,25,FALSE)</f>
        <v>5</v>
      </c>
      <c r="Z83" s="40">
        <f>VLOOKUP(Table1[[#This Row],[LEA Number]],'[1]FOR AER'!$1:$1048576,26,FALSE)</f>
        <v>5</v>
      </c>
      <c r="AA83" s="40">
        <f>VLOOKUP(Table1[[#This Row],[LEA Number]],'[1]FOR AER'!$1:$1048576,27,FALSE)</f>
        <v>1</v>
      </c>
      <c r="AB83" s="40">
        <f>VLOOKUP(Table1[[#This Row],[LEA Number]],'[1]FOR AER'!$1:$1048576,28,FALSE)</f>
        <v>1</v>
      </c>
    </row>
    <row r="84" spans="1:28" x14ac:dyDescent="0.25">
      <c r="A84" s="18">
        <v>6601000</v>
      </c>
      <c r="B84" s="19">
        <v>1</v>
      </c>
      <c r="C84" s="20" t="s">
        <v>234</v>
      </c>
      <c r="D84" s="21">
        <v>13474.84</v>
      </c>
      <c r="E84" s="22">
        <v>0.71718000000000004</v>
      </c>
      <c r="F84" s="22">
        <v>0.56298469922448124</v>
      </c>
      <c r="G84" s="22">
        <v>0.71564094336595541</v>
      </c>
      <c r="H84" s="23">
        <v>0.77982031124659068</v>
      </c>
      <c r="I84" s="24">
        <v>6229.055651559016</v>
      </c>
      <c r="J84" s="25">
        <v>5951.9733083479978</v>
      </c>
      <c r="K84" s="25">
        <v>6507.735216662677</v>
      </c>
      <c r="L84" s="25">
        <v>6862.531749296867</v>
      </c>
      <c r="M84" s="25">
        <v>6862.531749296867</v>
      </c>
      <c r="N84" s="25">
        <v>7736.9474149780099</v>
      </c>
      <c r="O84" s="25">
        <v>7941.5287893132536</v>
      </c>
      <c r="P84" s="25">
        <v>8274.9843615408226</v>
      </c>
      <c r="Q84" s="25">
        <v>8474.3934931069198</v>
      </c>
      <c r="R84" s="25">
        <v>9386.7642527381249</v>
      </c>
      <c r="S84" s="25">
        <v>9643.982931640794</v>
      </c>
      <c r="T84" s="25">
        <v>9399.4610393589337</v>
      </c>
      <c r="U84" s="25">
        <v>9519.0508717556022</v>
      </c>
      <c r="V84" s="26">
        <v>9647.2372569915497</v>
      </c>
      <c r="W84" s="40">
        <f>VLOOKUP(Table1[[#This Row],[LEA Number]],'[1]FOR AER'!$1:$1048576,23,FALSE)</f>
        <v>5</v>
      </c>
      <c r="X84" s="40">
        <f>VLOOKUP(Table1[[#This Row],[LEA Number]],'[1]FOR AER'!$1:$1048576,24,FALSE)</f>
        <v>5</v>
      </c>
      <c r="Y84" s="40">
        <f>VLOOKUP(Table1[[#This Row],[LEA Number]],'[1]FOR AER'!$1:$1048576,25,FALSE)</f>
        <v>5</v>
      </c>
      <c r="Z84" s="40">
        <f>VLOOKUP(Table1[[#This Row],[LEA Number]],'[1]FOR AER'!$1:$1048576,26,FALSE)</f>
        <v>4</v>
      </c>
      <c r="AA84" s="40">
        <f>VLOOKUP(Table1[[#This Row],[LEA Number]],'[1]FOR AER'!$1:$1048576,27,FALSE)</f>
        <v>3</v>
      </c>
      <c r="AB84" s="40">
        <f>VLOOKUP(Table1[[#This Row],[LEA Number]],'[1]FOR AER'!$1:$1048576,28,FALSE)</f>
        <v>3</v>
      </c>
    </row>
    <row r="85" spans="1:28" x14ac:dyDescent="0.25">
      <c r="A85" s="18">
        <v>4603000</v>
      </c>
      <c r="B85" s="19">
        <v>4</v>
      </c>
      <c r="C85" s="20" t="s">
        <v>166</v>
      </c>
      <c r="D85" s="21">
        <v>971.56</v>
      </c>
      <c r="E85" s="22">
        <v>0.603128</v>
      </c>
      <c r="F85" s="22">
        <v>2.7370478983382209E-2</v>
      </c>
      <c r="G85" s="22">
        <v>0.74375280898876395</v>
      </c>
      <c r="H85" s="23">
        <v>0.77568539325842689</v>
      </c>
      <c r="I85" s="24">
        <v>5346.5704380712259</v>
      </c>
      <c r="J85" s="25">
        <v>5133.4563529046291</v>
      </c>
      <c r="K85" s="25">
        <v>5218.1769998915888</v>
      </c>
      <c r="L85" s="25">
        <v>5643.9994874841295</v>
      </c>
      <c r="M85" s="25">
        <v>5643.9983226753329</v>
      </c>
      <c r="N85" s="25">
        <v>7396.3545180847123</v>
      </c>
      <c r="O85" s="25">
        <v>7763.2151415084345</v>
      </c>
      <c r="P85" s="25">
        <v>7963.2307054629864</v>
      </c>
      <c r="Q85" s="25">
        <v>8258.3290013679889</v>
      </c>
      <c r="R85" s="25">
        <v>8508.8040147803695</v>
      </c>
      <c r="S85" s="25">
        <v>8647.53927235634</v>
      </c>
      <c r="T85" s="25">
        <v>8638.0451885023958</v>
      </c>
      <c r="U85" s="25">
        <v>8535.0452758801894</v>
      </c>
      <c r="V85" s="26">
        <v>8589.729826258801</v>
      </c>
      <c r="W85" s="40">
        <f>VLOOKUP(Table1[[#This Row],[LEA Number]],'[1]FOR AER'!$1:$1048576,23,FALSE)</f>
        <v>3</v>
      </c>
      <c r="X85" s="40">
        <f>VLOOKUP(Table1[[#This Row],[LEA Number]],'[1]FOR AER'!$1:$1048576,24,FALSE)</f>
        <v>2</v>
      </c>
      <c r="Y85" s="40">
        <f>VLOOKUP(Table1[[#This Row],[LEA Number]],'[1]FOR AER'!$1:$1048576,25,FALSE)</f>
        <v>1</v>
      </c>
      <c r="Z85" s="40">
        <f>VLOOKUP(Table1[[#This Row],[LEA Number]],'[1]FOR AER'!$1:$1048576,26,FALSE)</f>
        <v>2</v>
      </c>
      <c r="AA85" s="40">
        <f>VLOOKUP(Table1[[#This Row],[LEA Number]],'[1]FOR AER'!$1:$1048576,27,FALSE)</f>
        <v>4</v>
      </c>
      <c r="AB85" s="40">
        <f>VLOOKUP(Table1[[#This Row],[LEA Number]],'[1]FOR AER'!$1:$1048576,28,FALSE)</f>
        <v>3</v>
      </c>
    </row>
    <row r="86" spans="1:28" x14ac:dyDescent="0.25">
      <c r="A86" s="18">
        <v>2602000</v>
      </c>
      <c r="B86" s="19">
        <v>3</v>
      </c>
      <c r="C86" s="20" t="s">
        <v>104</v>
      </c>
      <c r="D86" s="21">
        <v>1202.1099999999999</v>
      </c>
      <c r="E86" s="22">
        <v>0.62837299999999996</v>
      </c>
      <c r="F86" s="22">
        <v>0.13261372397841173</v>
      </c>
      <c r="G86" s="22">
        <v>0.78511945392491467</v>
      </c>
      <c r="H86" s="23">
        <v>0.83486348122866882</v>
      </c>
      <c r="I86" s="24">
        <v>5884.9728357261547</v>
      </c>
      <c r="J86" s="25">
        <v>5540.0048133886257</v>
      </c>
      <c r="K86" s="25">
        <v>6110.3777930269507</v>
      </c>
      <c r="L86" s="25">
        <v>6292.1231643770725</v>
      </c>
      <c r="M86" s="25">
        <v>6292.1222169587872</v>
      </c>
      <c r="N86" s="25">
        <v>7699.5702145073183</v>
      </c>
      <c r="O86" s="25">
        <v>7816.9764781454587</v>
      </c>
      <c r="P86" s="25">
        <v>9585.4776456001</v>
      </c>
      <c r="Q86" s="25">
        <v>8878.4249046227251</v>
      </c>
      <c r="R86" s="25">
        <v>10214.004566663358</v>
      </c>
      <c r="S86" s="25">
        <v>10919.321641705526</v>
      </c>
      <c r="T86" s="25">
        <v>11836.801322574565</v>
      </c>
      <c r="U86" s="25">
        <v>11777.563055690351</v>
      </c>
      <c r="V86" s="26">
        <v>11742.234728934955</v>
      </c>
      <c r="W86" s="40">
        <f>VLOOKUP(Table1[[#This Row],[LEA Number]],'[1]FOR AER'!$1:$1048576,23,FALSE)</f>
        <v>4</v>
      </c>
      <c r="X86" s="40">
        <f>VLOOKUP(Table1[[#This Row],[LEA Number]],'[1]FOR AER'!$1:$1048576,24,FALSE)</f>
        <v>5</v>
      </c>
      <c r="Y86" s="40">
        <f>VLOOKUP(Table1[[#This Row],[LEA Number]],'[1]FOR AER'!$1:$1048576,25,FALSE)</f>
        <v>3</v>
      </c>
      <c r="Z86" s="40">
        <f>VLOOKUP(Table1[[#This Row],[LEA Number]],'[1]FOR AER'!$1:$1048576,26,FALSE)</f>
        <v>3</v>
      </c>
      <c r="AA86" s="40">
        <f>VLOOKUP(Table1[[#This Row],[LEA Number]],'[1]FOR AER'!$1:$1048576,27,FALSE)</f>
        <v>4</v>
      </c>
      <c r="AB86" s="40">
        <f>VLOOKUP(Table1[[#This Row],[LEA Number]],'[1]FOR AER'!$1:$1048576,28,FALSE)</f>
        <v>4</v>
      </c>
    </row>
    <row r="87" spans="1:28" x14ac:dyDescent="0.25">
      <c r="A87" s="18">
        <v>4602000</v>
      </c>
      <c r="B87" s="19">
        <v>4</v>
      </c>
      <c r="C87" s="20" t="s">
        <v>165</v>
      </c>
      <c r="D87" s="21">
        <v>1028.47</v>
      </c>
      <c r="E87" s="22">
        <v>0.49859399999999998</v>
      </c>
      <c r="F87" s="22">
        <v>3.280224929709466E-2</v>
      </c>
      <c r="G87" s="22">
        <v>0.86982071713147402</v>
      </c>
      <c r="H87" s="23">
        <v>0.90762948207171323</v>
      </c>
      <c r="I87" s="24">
        <v>4853.4598890983452</v>
      </c>
      <c r="J87" s="25">
        <v>4995.7465023787081</v>
      </c>
      <c r="K87" s="25">
        <v>5330.9754322512354</v>
      </c>
      <c r="L87" s="25">
        <v>5763.998945796362</v>
      </c>
      <c r="M87" s="25">
        <v>5764.0000439251517</v>
      </c>
      <c r="N87" s="25">
        <v>7000.973412872976</v>
      </c>
      <c r="O87" s="25">
        <v>7720.1820860212692</v>
      </c>
      <c r="P87" s="25">
        <v>7695.1644450339327</v>
      </c>
      <c r="Q87" s="25">
        <v>7616.6837027666252</v>
      </c>
      <c r="R87" s="25">
        <v>8610.8895935493383</v>
      </c>
      <c r="S87" s="25">
        <v>8556.576501616657</v>
      </c>
      <c r="T87" s="25">
        <v>7651.915954937368</v>
      </c>
      <c r="U87" s="25">
        <v>7575.4553279444153</v>
      </c>
      <c r="V87" s="26">
        <v>7926.6885665114196</v>
      </c>
      <c r="W87" s="40">
        <f>VLOOKUP(Table1[[#This Row],[LEA Number]],'[1]FOR AER'!$1:$1048576,23,FALSE)</f>
        <v>3</v>
      </c>
      <c r="X87" s="40">
        <f>VLOOKUP(Table1[[#This Row],[LEA Number]],'[1]FOR AER'!$1:$1048576,24,FALSE)</f>
        <v>2</v>
      </c>
      <c r="Y87" s="40">
        <f>VLOOKUP(Table1[[#This Row],[LEA Number]],'[1]FOR AER'!$1:$1048576,25,FALSE)</f>
        <v>1</v>
      </c>
      <c r="Z87" s="40">
        <f>VLOOKUP(Table1[[#This Row],[LEA Number]],'[1]FOR AER'!$1:$1048576,26,FALSE)</f>
        <v>1</v>
      </c>
      <c r="AA87" s="40">
        <f>VLOOKUP(Table1[[#This Row],[LEA Number]],'[1]FOR AER'!$1:$1048576,27,FALSE)</f>
        <v>5</v>
      </c>
      <c r="AB87" s="40">
        <f>VLOOKUP(Table1[[#This Row],[LEA Number]],'[1]FOR AER'!$1:$1048576,28,FALSE)</f>
        <v>5</v>
      </c>
    </row>
    <row r="88" spans="1:28" x14ac:dyDescent="0.25">
      <c r="A88" s="18">
        <v>403000</v>
      </c>
      <c r="B88" s="19">
        <v>1</v>
      </c>
      <c r="C88" s="20" t="s">
        <v>30</v>
      </c>
      <c r="D88" s="21">
        <v>1363.04</v>
      </c>
      <c r="E88" s="22">
        <v>0.63813500000000001</v>
      </c>
      <c r="F88" s="22">
        <v>0.32498260264439804</v>
      </c>
      <c r="G88" s="22">
        <v>0.76898773006134968</v>
      </c>
      <c r="H88" s="23">
        <v>0.79144171779141104</v>
      </c>
      <c r="I88" s="24">
        <v>5123.1278952841785</v>
      </c>
      <c r="J88" s="25">
        <v>5646.9714711979677</v>
      </c>
      <c r="K88" s="25">
        <v>5642.5184799244525</v>
      </c>
      <c r="L88" s="25">
        <v>5862.1565854450191</v>
      </c>
      <c r="M88" s="25">
        <v>5862.1565854450191</v>
      </c>
      <c r="N88" s="25">
        <v>7305.0439701759979</v>
      </c>
      <c r="O88" s="25">
        <v>8110.4564941681883</v>
      </c>
      <c r="P88" s="25">
        <v>8209.0584755638829</v>
      </c>
      <c r="Q88" s="25">
        <v>7899.0616719384097</v>
      </c>
      <c r="R88" s="25">
        <v>7834.0718070016437</v>
      </c>
      <c r="S88" s="25">
        <v>8802.5896905682821</v>
      </c>
      <c r="T88" s="25">
        <v>9691.5590407871096</v>
      </c>
      <c r="U88" s="25">
        <v>9610.1722187593787</v>
      </c>
      <c r="V88" s="26">
        <v>9995.2846651602322</v>
      </c>
      <c r="W88" s="40">
        <f>VLOOKUP(Table1[[#This Row],[LEA Number]],'[1]FOR AER'!$1:$1048576,23,FALSE)</f>
        <v>4</v>
      </c>
      <c r="X88" s="40">
        <f>VLOOKUP(Table1[[#This Row],[LEA Number]],'[1]FOR AER'!$1:$1048576,24,FALSE)</f>
        <v>4</v>
      </c>
      <c r="Y88" s="40">
        <f>VLOOKUP(Table1[[#This Row],[LEA Number]],'[1]FOR AER'!$1:$1048576,25,FALSE)</f>
        <v>4</v>
      </c>
      <c r="Z88" s="40">
        <f>VLOOKUP(Table1[[#This Row],[LEA Number]],'[1]FOR AER'!$1:$1048576,26,FALSE)</f>
        <v>3</v>
      </c>
      <c r="AA88" s="40">
        <f>VLOOKUP(Table1[[#This Row],[LEA Number]],'[1]FOR AER'!$1:$1048576,27,FALSE)</f>
        <v>4</v>
      </c>
      <c r="AB88" s="40">
        <f>VLOOKUP(Table1[[#This Row],[LEA Number]],'[1]FOR AER'!$1:$1048576,28,FALSE)</f>
        <v>3</v>
      </c>
    </row>
    <row r="89" spans="1:28" x14ac:dyDescent="0.25">
      <c r="A89" s="18">
        <v>3002000</v>
      </c>
      <c r="B89" s="19">
        <v>3</v>
      </c>
      <c r="C89" s="20" t="s">
        <v>119</v>
      </c>
      <c r="D89" s="21">
        <v>934</v>
      </c>
      <c r="E89" s="22">
        <v>0.55971700000000002</v>
      </c>
      <c r="F89" s="22">
        <v>3.7449392712550607E-2</v>
      </c>
      <c r="G89" s="22">
        <v>0.81156108597285059</v>
      </c>
      <c r="H89" s="23">
        <v>0.80219457013574669</v>
      </c>
      <c r="I89" s="24">
        <v>5295.6202299141787</v>
      </c>
      <c r="J89" s="25">
        <v>5073.6580375952035</v>
      </c>
      <c r="K89" s="25">
        <v>5587.7317522145495</v>
      </c>
      <c r="L89" s="25">
        <v>5701.1619432355337</v>
      </c>
      <c r="M89" s="25">
        <v>5701.1640255710799</v>
      </c>
      <c r="N89" s="25">
        <v>6926.9255120848911</v>
      </c>
      <c r="O89" s="25">
        <v>7674.7730722574697</v>
      </c>
      <c r="P89" s="25">
        <v>7680.9306718740208</v>
      </c>
      <c r="Q89" s="25">
        <v>8185.1206751237223</v>
      </c>
      <c r="R89" s="25">
        <v>8738.4986629103423</v>
      </c>
      <c r="S89" s="25">
        <v>9041.4087901701332</v>
      </c>
      <c r="T89" s="25">
        <v>8550.5373951356287</v>
      </c>
      <c r="U89" s="25">
        <v>8435.2993219314158</v>
      </c>
      <c r="V89" s="26">
        <v>8728.2879229122063</v>
      </c>
      <c r="W89" s="40">
        <f>VLOOKUP(Table1[[#This Row],[LEA Number]],'[1]FOR AER'!$1:$1048576,23,FALSE)</f>
        <v>3</v>
      </c>
      <c r="X89" s="40">
        <f>VLOOKUP(Table1[[#This Row],[LEA Number]],'[1]FOR AER'!$1:$1048576,24,FALSE)</f>
        <v>2</v>
      </c>
      <c r="Y89" s="40">
        <f>VLOOKUP(Table1[[#This Row],[LEA Number]],'[1]FOR AER'!$1:$1048576,25,FALSE)</f>
        <v>1</v>
      </c>
      <c r="Z89" s="40">
        <f>VLOOKUP(Table1[[#This Row],[LEA Number]],'[1]FOR AER'!$1:$1048576,26,FALSE)</f>
        <v>2</v>
      </c>
      <c r="AA89" s="40">
        <f>VLOOKUP(Table1[[#This Row],[LEA Number]],'[1]FOR AER'!$1:$1048576,27,FALSE)</f>
        <v>5</v>
      </c>
      <c r="AB89" s="40">
        <f>VLOOKUP(Table1[[#This Row],[LEA Number]],'[1]FOR AER'!$1:$1048576,28,FALSE)</f>
        <v>4</v>
      </c>
    </row>
    <row r="90" spans="1:28" x14ac:dyDescent="0.25">
      <c r="A90" s="18">
        <v>4708000</v>
      </c>
      <c r="B90" s="19">
        <v>2</v>
      </c>
      <c r="C90" s="20" t="s">
        <v>171</v>
      </c>
      <c r="D90" s="21">
        <v>1251.52</v>
      </c>
      <c r="E90" s="22">
        <v>0.66541600000000001</v>
      </c>
      <c r="F90" s="22">
        <v>0.31132783195798952</v>
      </c>
      <c r="G90" s="22">
        <v>0.76373942470389178</v>
      </c>
      <c r="H90" s="23">
        <v>0.78331641285956</v>
      </c>
      <c r="I90" s="24">
        <v>5720.9049265051344</v>
      </c>
      <c r="J90" s="25">
        <v>5574.18226952656</v>
      </c>
      <c r="K90" s="25">
        <v>5829.3751535500778</v>
      </c>
      <c r="L90" s="25">
        <v>6226.0582147374444</v>
      </c>
      <c r="M90" s="25">
        <v>6226.0590102380938</v>
      </c>
      <c r="N90" s="25">
        <v>7351.9151839514952</v>
      </c>
      <c r="O90" s="25">
        <v>7310.4740445213602</v>
      </c>
      <c r="P90" s="25">
        <v>7616.6111906270289</v>
      </c>
      <c r="Q90" s="25">
        <v>7655.2054713759608</v>
      </c>
      <c r="R90" s="25">
        <v>8439.6470927682749</v>
      </c>
      <c r="S90" s="25">
        <v>8582.8685676372097</v>
      </c>
      <c r="T90" s="25">
        <v>8393.8799165882083</v>
      </c>
      <c r="U90" s="25">
        <v>8254.4078511303687</v>
      </c>
      <c r="V90" s="26">
        <v>8660.6732373433897</v>
      </c>
      <c r="W90" s="40">
        <f>VLOOKUP(Table1[[#This Row],[LEA Number]],'[1]FOR AER'!$1:$1048576,23,FALSE)</f>
        <v>4</v>
      </c>
      <c r="X90" s="40">
        <f>VLOOKUP(Table1[[#This Row],[LEA Number]],'[1]FOR AER'!$1:$1048576,24,FALSE)</f>
        <v>2</v>
      </c>
      <c r="Y90" s="40">
        <f>VLOOKUP(Table1[[#This Row],[LEA Number]],'[1]FOR AER'!$1:$1048576,25,FALSE)</f>
        <v>4</v>
      </c>
      <c r="Z90" s="40">
        <f>VLOOKUP(Table1[[#This Row],[LEA Number]],'[1]FOR AER'!$1:$1048576,26,FALSE)</f>
        <v>3</v>
      </c>
      <c r="AA90" s="40">
        <f>VLOOKUP(Table1[[#This Row],[LEA Number]],'[1]FOR AER'!$1:$1048576,27,FALSE)</f>
        <v>4</v>
      </c>
      <c r="AB90" s="40">
        <f>VLOOKUP(Table1[[#This Row],[LEA Number]],'[1]FOR AER'!$1:$1048576,28,FALSE)</f>
        <v>3</v>
      </c>
    </row>
    <row r="91" spans="1:28" x14ac:dyDescent="0.25">
      <c r="A91" s="18">
        <v>404000</v>
      </c>
      <c r="B91" s="19">
        <v>1</v>
      </c>
      <c r="C91" s="20" t="s">
        <v>31</v>
      </c>
      <c r="D91" s="21">
        <v>1722.52</v>
      </c>
      <c r="E91" s="22">
        <v>0.49378699999999998</v>
      </c>
      <c r="F91" s="22">
        <v>0.12749864937871422</v>
      </c>
      <c r="G91" s="22">
        <v>0.81416666666666671</v>
      </c>
      <c r="H91" s="23">
        <v>0.83123239436619722</v>
      </c>
      <c r="I91" s="24">
        <v>5061.9049065775489</v>
      </c>
      <c r="J91" s="25">
        <v>4945.5980913929161</v>
      </c>
      <c r="K91" s="25">
        <v>5274.409754188081</v>
      </c>
      <c r="L91" s="25">
        <v>5661.2658401730832</v>
      </c>
      <c r="M91" s="25">
        <v>5661.2658401730823</v>
      </c>
      <c r="N91" s="25">
        <v>6897.4926716062819</v>
      </c>
      <c r="O91" s="25">
        <v>6821.2476124305203</v>
      </c>
      <c r="P91" s="25">
        <v>7029.0191380880115</v>
      </c>
      <c r="Q91" s="25">
        <v>7149.2529484288079</v>
      </c>
      <c r="R91" s="25">
        <v>7974.4795538361413</v>
      </c>
      <c r="S91" s="25">
        <v>8170.9825548072786</v>
      </c>
      <c r="T91" s="25">
        <v>8668.4884690918152</v>
      </c>
      <c r="U91" s="25">
        <v>8583.0440174507057</v>
      </c>
      <c r="V91" s="26">
        <v>8559.6279636811178</v>
      </c>
      <c r="W91" s="40">
        <f>VLOOKUP(Table1[[#This Row],[LEA Number]],'[1]FOR AER'!$1:$1048576,23,FALSE)</f>
        <v>4</v>
      </c>
      <c r="X91" s="40">
        <f>VLOOKUP(Table1[[#This Row],[LEA Number]],'[1]FOR AER'!$1:$1048576,24,FALSE)</f>
        <v>5</v>
      </c>
      <c r="Y91" s="40">
        <f>VLOOKUP(Table1[[#This Row],[LEA Number]],'[1]FOR AER'!$1:$1048576,25,FALSE)</f>
        <v>3</v>
      </c>
      <c r="Z91" s="40">
        <f>VLOOKUP(Table1[[#This Row],[LEA Number]],'[1]FOR AER'!$1:$1048576,26,FALSE)</f>
        <v>1</v>
      </c>
      <c r="AA91" s="40">
        <f>VLOOKUP(Table1[[#This Row],[LEA Number]],'[1]FOR AER'!$1:$1048576,27,FALSE)</f>
        <v>5</v>
      </c>
      <c r="AB91" s="40">
        <f>VLOOKUP(Table1[[#This Row],[LEA Number]],'[1]FOR AER'!$1:$1048576,28,FALSE)</f>
        <v>4</v>
      </c>
    </row>
    <row r="92" spans="1:28" x14ac:dyDescent="0.25">
      <c r="A92" s="18">
        <v>803000</v>
      </c>
      <c r="B92" s="19">
        <v>1</v>
      </c>
      <c r="C92" s="20" t="s">
        <v>49</v>
      </c>
      <c r="D92" s="21">
        <v>1169.42</v>
      </c>
      <c r="E92" s="22">
        <v>0.82234700000000005</v>
      </c>
      <c r="F92" s="22">
        <v>0.477491961414791</v>
      </c>
      <c r="G92" s="22">
        <v>0.70996336996336995</v>
      </c>
      <c r="H92" s="23">
        <v>0.76263736263736259</v>
      </c>
      <c r="I92" s="24">
        <v>5102.4811500430487</v>
      </c>
      <c r="J92" s="25">
        <v>5575.7463897096859</v>
      </c>
      <c r="K92" s="25">
        <v>5556.120844760424</v>
      </c>
      <c r="L92" s="25">
        <v>6041.2551466859222</v>
      </c>
      <c r="M92" s="25">
        <v>6041.2551466859213</v>
      </c>
      <c r="N92" s="25">
        <v>7320.2929948219999</v>
      </c>
      <c r="O92" s="25">
        <v>7290.2907368978395</v>
      </c>
      <c r="P92" s="25">
        <v>7135.5067169194899</v>
      </c>
      <c r="Q92" s="25">
        <v>7464.6546482794629</v>
      </c>
      <c r="R92" s="25">
        <v>8191.8354378854001</v>
      </c>
      <c r="S92" s="25">
        <v>8468.8969256867877</v>
      </c>
      <c r="T92" s="25">
        <v>8454.6799212237038</v>
      </c>
      <c r="U92" s="25">
        <v>9151.9504544146766</v>
      </c>
      <c r="V92" s="26">
        <v>9449.572933591011</v>
      </c>
      <c r="W92" s="40">
        <f>VLOOKUP(Table1[[#This Row],[LEA Number]],'[1]FOR AER'!$1:$1048576,23,FALSE)</f>
        <v>4</v>
      </c>
      <c r="X92" s="40">
        <f>VLOOKUP(Table1[[#This Row],[LEA Number]],'[1]FOR AER'!$1:$1048576,24,FALSE)</f>
        <v>3</v>
      </c>
      <c r="Y92" s="40">
        <f>VLOOKUP(Table1[[#This Row],[LEA Number]],'[1]FOR AER'!$1:$1048576,25,FALSE)</f>
        <v>4</v>
      </c>
      <c r="Z92" s="40">
        <f>VLOOKUP(Table1[[#This Row],[LEA Number]],'[1]FOR AER'!$1:$1048576,26,FALSE)</f>
        <v>5</v>
      </c>
      <c r="AA92" s="40">
        <f>VLOOKUP(Table1[[#This Row],[LEA Number]],'[1]FOR AER'!$1:$1048576,27,FALSE)</f>
        <v>3</v>
      </c>
      <c r="AB92" s="40">
        <f>VLOOKUP(Table1[[#This Row],[LEA Number]],'[1]FOR AER'!$1:$1048576,28,FALSE)</f>
        <v>3</v>
      </c>
    </row>
    <row r="93" spans="1:28" x14ac:dyDescent="0.25">
      <c r="A93" s="18">
        <v>2303000</v>
      </c>
      <c r="B93" s="19">
        <v>3</v>
      </c>
      <c r="C93" s="20" t="s">
        <v>92</v>
      </c>
      <c r="D93" s="21">
        <v>3097.31</v>
      </c>
      <c r="E93" s="22">
        <v>0.36647600000000002</v>
      </c>
      <c r="F93" s="22">
        <v>6.0979273054971465E-2</v>
      </c>
      <c r="G93" s="22">
        <v>0.84485883125410366</v>
      </c>
      <c r="H93" s="23">
        <v>0.8865725541694025</v>
      </c>
      <c r="I93" s="24">
        <v>5260.7183317828885</v>
      </c>
      <c r="J93" s="25">
        <v>5482.9274302846115</v>
      </c>
      <c r="K93" s="25">
        <v>5889.9534524607179</v>
      </c>
      <c r="L93" s="25">
        <v>5671.1711198798266</v>
      </c>
      <c r="M93" s="25">
        <v>5671.1715578289986</v>
      </c>
      <c r="N93" s="25">
        <v>6760.6172351709583</v>
      </c>
      <c r="O93" s="25">
        <v>7123.1516609008413</v>
      </c>
      <c r="P93" s="25">
        <v>7076.0814307931578</v>
      </c>
      <c r="Q93" s="25">
        <v>7330.8691967601599</v>
      </c>
      <c r="R93" s="25">
        <v>7548.1056190712889</v>
      </c>
      <c r="S93" s="25">
        <v>7588.8296253289445</v>
      </c>
      <c r="T93" s="25">
        <v>7482.0044192887781</v>
      </c>
      <c r="U93" s="25">
        <v>7669.5109238655496</v>
      </c>
      <c r="V93" s="26">
        <v>7845.4794063235522</v>
      </c>
      <c r="W93" s="40">
        <f>VLOOKUP(Table1[[#This Row],[LEA Number]],'[1]FOR AER'!$1:$1048576,23,FALSE)</f>
        <v>5</v>
      </c>
      <c r="X93" s="40">
        <f>VLOOKUP(Table1[[#This Row],[LEA Number]],'[1]FOR AER'!$1:$1048576,24,FALSE)</f>
        <v>5</v>
      </c>
      <c r="Y93" s="40">
        <f>VLOOKUP(Table1[[#This Row],[LEA Number]],'[1]FOR AER'!$1:$1048576,25,FALSE)</f>
        <v>2</v>
      </c>
      <c r="Z93" s="40">
        <f>VLOOKUP(Table1[[#This Row],[LEA Number]],'[1]FOR AER'!$1:$1048576,26,FALSE)</f>
        <v>1</v>
      </c>
      <c r="AA93" s="40">
        <f>VLOOKUP(Table1[[#This Row],[LEA Number]],'[1]FOR AER'!$1:$1048576,27,FALSE)</f>
        <v>5</v>
      </c>
      <c r="AB93" s="40">
        <f>VLOOKUP(Table1[[#This Row],[LEA Number]],'[1]FOR AER'!$1:$1048576,28,FALSE)</f>
        <v>5</v>
      </c>
    </row>
    <row r="94" spans="1:28" x14ac:dyDescent="0.25">
      <c r="A94" s="18">
        <v>2807000</v>
      </c>
      <c r="B94" s="19">
        <v>2</v>
      </c>
      <c r="C94" s="20" t="s">
        <v>113</v>
      </c>
      <c r="D94" s="21">
        <v>3309.6</v>
      </c>
      <c r="E94" s="22">
        <v>0.516988</v>
      </c>
      <c r="F94" s="22">
        <v>4.8131370328425821E-2</v>
      </c>
      <c r="G94" s="22">
        <v>0.73103864734299528</v>
      </c>
      <c r="H94" s="23">
        <v>0.78391908212560391</v>
      </c>
      <c r="I94" s="24">
        <v>4948.7140660027126</v>
      </c>
      <c r="J94" s="25">
        <v>5126.2183393346259</v>
      </c>
      <c r="K94" s="25">
        <v>5212.4728572786362</v>
      </c>
      <c r="L94" s="25">
        <v>5676.9189367626368</v>
      </c>
      <c r="M94" s="25">
        <v>6988.0828833882606</v>
      </c>
      <c r="N94" s="25">
        <v>6608.5627179851235</v>
      </c>
      <c r="O94" s="25">
        <v>7110.3455043924123</v>
      </c>
      <c r="P94" s="25">
        <v>7491.440515659704</v>
      </c>
      <c r="Q94" s="25">
        <v>7304.2397876996729</v>
      </c>
      <c r="R94" s="25">
        <v>7916.5546735248627</v>
      </c>
      <c r="S94" s="25">
        <v>8186.7882566465978</v>
      </c>
      <c r="T94" s="25">
        <v>8640.2400748350101</v>
      </c>
      <c r="U94" s="25">
        <v>8549.5084482358561</v>
      </c>
      <c r="V94" s="26">
        <v>8424.1424462170653</v>
      </c>
      <c r="W94" s="40">
        <f>VLOOKUP(Table1[[#This Row],[LEA Number]],'[1]FOR AER'!$1:$1048576,23,FALSE)</f>
        <v>5</v>
      </c>
      <c r="X94" s="40">
        <f>VLOOKUP(Table1[[#This Row],[LEA Number]],'[1]FOR AER'!$1:$1048576,24,FALSE)</f>
        <v>5</v>
      </c>
      <c r="Y94" s="40">
        <f>VLOOKUP(Table1[[#This Row],[LEA Number]],'[1]FOR AER'!$1:$1048576,25,FALSE)</f>
        <v>1</v>
      </c>
      <c r="Z94" s="40">
        <f>VLOOKUP(Table1[[#This Row],[LEA Number]],'[1]FOR AER'!$1:$1048576,26,FALSE)</f>
        <v>2</v>
      </c>
      <c r="AA94" s="40">
        <f>VLOOKUP(Table1[[#This Row],[LEA Number]],'[1]FOR AER'!$1:$1048576,27,FALSE)</f>
        <v>3</v>
      </c>
      <c r="AB94" s="40">
        <f>VLOOKUP(Table1[[#This Row],[LEA Number]],'[1]FOR AER'!$1:$1048576,28,FALSE)</f>
        <v>3</v>
      </c>
    </row>
    <row r="95" spans="1:28" x14ac:dyDescent="0.25">
      <c r="A95" s="18">
        <v>7204000</v>
      </c>
      <c r="B95" s="19">
        <v>1</v>
      </c>
      <c r="C95" s="20" t="s">
        <v>257</v>
      </c>
      <c r="D95" s="21">
        <v>775.75</v>
      </c>
      <c r="E95" s="22">
        <v>0.64099399999999995</v>
      </c>
      <c r="F95" s="22">
        <v>9.4409937888198764E-2</v>
      </c>
      <c r="G95" s="22">
        <v>0.6443915343915344</v>
      </c>
      <c r="H95" s="23">
        <v>0.70814814814814819</v>
      </c>
      <c r="I95" s="24">
        <v>5741.0007344405221</v>
      </c>
      <c r="J95" s="25">
        <v>6162.8384907261197</v>
      </c>
      <c r="K95" s="25">
        <v>6472.5791411629689</v>
      </c>
      <c r="L95" s="25">
        <v>6159.5459611661872</v>
      </c>
      <c r="M95" s="25">
        <v>6159.5459611661872</v>
      </c>
      <c r="N95" s="25">
        <v>8611.0994832185552</v>
      </c>
      <c r="O95" s="25">
        <v>8597.9848355169306</v>
      </c>
      <c r="P95" s="25">
        <v>8068.1079481617435</v>
      </c>
      <c r="Q95" s="25">
        <v>7656.5299017731859</v>
      </c>
      <c r="R95" s="25">
        <v>8491.6023870308909</v>
      </c>
      <c r="S95" s="25">
        <v>8996.4178739193958</v>
      </c>
      <c r="T95" s="25">
        <v>9089.9080396619829</v>
      </c>
      <c r="U95" s="25">
        <v>9151.9719669791812</v>
      </c>
      <c r="V95" s="26">
        <v>9241.5952819851755</v>
      </c>
      <c r="W95" s="40">
        <f>VLOOKUP(Table1[[#This Row],[LEA Number]],'[1]FOR AER'!$1:$1048576,23,FALSE)</f>
        <v>3</v>
      </c>
      <c r="X95" s="40">
        <f>VLOOKUP(Table1[[#This Row],[LEA Number]],'[1]FOR AER'!$1:$1048576,24,FALSE)</f>
        <v>3</v>
      </c>
      <c r="Y95" s="40">
        <f>VLOOKUP(Table1[[#This Row],[LEA Number]],'[1]FOR AER'!$1:$1048576,25,FALSE)</f>
        <v>2</v>
      </c>
      <c r="Z95" s="40">
        <f>VLOOKUP(Table1[[#This Row],[LEA Number]],'[1]FOR AER'!$1:$1048576,26,FALSE)</f>
        <v>3</v>
      </c>
      <c r="AA95" s="40">
        <f>VLOOKUP(Table1[[#This Row],[LEA Number]],'[1]FOR AER'!$1:$1048576,27,FALSE)</f>
        <v>2</v>
      </c>
      <c r="AB95" s="40">
        <f>VLOOKUP(Table1[[#This Row],[LEA Number]],'[1]FOR AER'!$1:$1048576,28,FALSE)</f>
        <v>2</v>
      </c>
    </row>
    <row r="96" spans="1:28" x14ac:dyDescent="0.25">
      <c r="A96" s="18">
        <v>6602000</v>
      </c>
      <c r="B96" s="19">
        <v>1</v>
      </c>
      <c r="C96" s="20" t="s">
        <v>235</v>
      </c>
      <c r="D96" s="21">
        <v>3410.27</v>
      </c>
      <c r="E96" s="22">
        <v>0.33620699999999998</v>
      </c>
      <c r="F96" s="22">
        <v>0.11596218020022248</v>
      </c>
      <c r="G96" s="22">
        <v>0.84686157517899763</v>
      </c>
      <c r="H96" s="23">
        <v>0.87831742243436761</v>
      </c>
      <c r="I96" s="24">
        <v>5004.0969993714234</v>
      </c>
      <c r="J96" s="25">
        <v>4984.760835779658</v>
      </c>
      <c r="K96" s="25">
        <v>5709.9844248499012</v>
      </c>
      <c r="L96" s="25">
        <v>5847.3441116115628</v>
      </c>
      <c r="M96" s="25">
        <v>5847.3441116115628</v>
      </c>
      <c r="N96" s="25">
        <v>7017.0052858596791</v>
      </c>
      <c r="O96" s="25">
        <v>7008.0761905654845</v>
      </c>
      <c r="P96" s="25">
        <v>7255.0937727096552</v>
      </c>
      <c r="Q96" s="25">
        <v>7567.6591480735106</v>
      </c>
      <c r="R96" s="25">
        <v>7793.6705128775411</v>
      </c>
      <c r="S96" s="25">
        <v>8129.4641910206783</v>
      </c>
      <c r="T96" s="25">
        <v>8184.496113784634</v>
      </c>
      <c r="U96" s="25">
        <v>8213.3924135753368</v>
      </c>
      <c r="V96" s="26">
        <v>8537.746635896865</v>
      </c>
      <c r="W96" s="40">
        <f>VLOOKUP(Table1[[#This Row],[LEA Number]],'[1]FOR AER'!$1:$1048576,23,FALSE)</f>
        <v>5</v>
      </c>
      <c r="X96" s="40">
        <f>VLOOKUP(Table1[[#This Row],[LEA Number]],'[1]FOR AER'!$1:$1048576,24,FALSE)</f>
        <v>5</v>
      </c>
      <c r="Y96" s="40">
        <f>VLOOKUP(Table1[[#This Row],[LEA Number]],'[1]FOR AER'!$1:$1048576,25,FALSE)</f>
        <v>3</v>
      </c>
      <c r="Z96" s="40">
        <f>VLOOKUP(Table1[[#This Row],[LEA Number]],'[1]FOR AER'!$1:$1048576,26,FALSE)</f>
        <v>1</v>
      </c>
      <c r="AA96" s="40">
        <f>VLOOKUP(Table1[[#This Row],[LEA Number]],'[1]FOR AER'!$1:$1048576,27,FALSE)</f>
        <v>5</v>
      </c>
      <c r="AB96" s="40">
        <f>VLOOKUP(Table1[[#This Row],[LEA Number]],'[1]FOR AER'!$1:$1048576,28,FALSE)</f>
        <v>5</v>
      </c>
    </row>
    <row r="97" spans="1:28" x14ac:dyDescent="0.25">
      <c r="A97" s="18">
        <v>1003000</v>
      </c>
      <c r="B97" s="19">
        <v>4</v>
      </c>
      <c r="C97" s="20" t="s">
        <v>53</v>
      </c>
      <c r="D97" s="21">
        <v>713.99</v>
      </c>
      <c r="E97" s="22">
        <v>0.73856200000000005</v>
      </c>
      <c r="F97" s="22">
        <v>0.46274509803921571</v>
      </c>
      <c r="G97" s="22">
        <v>0.64685015290519876</v>
      </c>
      <c r="H97" s="23">
        <v>0.79241590214067281</v>
      </c>
      <c r="I97" s="24">
        <v>5754.8881193393718</v>
      </c>
      <c r="J97" s="25">
        <v>5675.9299287410922</v>
      </c>
      <c r="K97" s="25">
        <v>5831.7891567727684</v>
      </c>
      <c r="L97" s="25">
        <v>6443.0973606450643</v>
      </c>
      <c r="M97" s="25">
        <v>6443.0973606450643</v>
      </c>
      <c r="N97" s="25">
        <v>7764.4862766498409</v>
      </c>
      <c r="O97" s="25">
        <v>8355.0342611875858</v>
      </c>
      <c r="P97" s="25">
        <v>8983.0670649102649</v>
      </c>
      <c r="Q97" s="25">
        <v>9271.8209397372248</v>
      </c>
      <c r="R97" s="25">
        <v>9901.604564201265</v>
      </c>
      <c r="S97" s="25">
        <v>9926.1699746770973</v>
      </c>
      <c r="T97" s="25">
        <v>9594.4192249553398</v>
      </c>
      <c r="U97" s="25">
        <v>10236.032081519534</v>
      </c>
      <c r="V97" s="26">
        <v>9845.4587599266088</v>
      </c>
      <c r="W97" s="40">
        <f>VLOOKUP(Table1[[#This Row],[LEA Number]],'[1]FOR AER'!$1:$1048576,23,FALSE)</f>
        <v>2</v>
      </c>
      <c r="X97" s="40">
        <f>VLOOKUP(Table1[[#This Row],[LEA Number]],'[1]FOR AER'!$1:$1048576,24,FALSE)</f>
        <v>3</v>
      </c>
      <c r="Y97" s="40">
        <f>VLOOKUP(Table1[[#This Row],[LEA Number]],'[1]FOR AER'!$1:$1048576,25,FALSE)</f>
        <v>4</v>
      </c>
      <c r="Z97" s="40">
        <f>VLOOKUP(Table1[[#This Row],[LEA Number]],'[1]FOR AER'!$1:$1048576,26,FALSE)</f>
        <v>4</v>
      </c>
      <c r="AA97" s="40">
        <f>VLOOKUP(Table1[[#This Row],[LEA Number]],'[1]FOR AER'!$1:$1048576,27,FALSE)</f>
        <v>2</v>
      </c>
      <c r="AB97" s="40">
        <f>VLOOKUP(Table1[[#This Row],[LEA Number]],'[1]FOR AER'!$1:$1048576,28,FALSE)</f>
        <v>3</v>
      </c>
    </row>
    <row r="98" spans="1:28" x14ac:dyDescent="0.25">
      <c r="A98" s="18">
        <v>2304000</v>
      </c>
      <c r="B98" s="19">
        <v>3</v>
      </c>
      <c r="C98" s="20" t="s">
        <v>93</v>
      </c>
      <c r="D98" s="21">
        <v>390.87</v>
      </c>
      <c r="E98" s="22">
        <v>0.56265399999999999</v>
      </c>
      <c r="F98" s="22">
        <v>9.0909090909090912E-2</v>
      </c>
      <c r="G98" s="22">
        <v>0.79538461538461536</v>
      </c>
      <c r="H98" s="23">
        <v>0.78420512820512811</v>
      </c>
      <c r="I98" s="24">
        <v>5289.8659020476734</v>
      </c>
      <c r="J98" s="25">
        <v>5322.6644866662909</v>
      </c>
      <c r="K98" s="25">
        <v>5443.9918367346936</v>
      </c>
      <c r="L98" s="25">
        <v>5585.9292661825239</v>
      </c>
      <c r="M98" s="25">
        <v>5585.9345096085781</v>
      </c>
      <c r="N98" s="25">
        <v>6953.6233727067111</v>
      </c>
      <c r="O98" s="25">
        <v>7725.1844291208663</v>
      </c>
      <c r="P98" s="25">
        <v>8042.6162684362316</v>
      </c>
      <c r="Q98" s="25">
        <v>8119.5695648078372</v>
      </c>
      <c r="R98" s="25">
        <v>9220.6669025379761</v>
      </c>
      <c r="S98" s="25">
        <v>9900.1390211246653</v>
      </c>
      <c r="T98" s="25">
        <v>10555.681125006597</v>
      </c>
      <c r="U98" s="25">
        <v>10190.244208049915</v>
      </c>
      <c r="V98" s="26">
        <v>10123.015478292016</v>
      </c>
      <c r="W98" s="40">
        <f>VLOOKUP(Table1[[#This Row],[LEA Number]],'[1]FOR AER'!$1:$1048576,23,FALSE)</f>
        <v>1</v>
      </c>
      <c r="X98" s="40">
        <f>VLOOKUP(Table1[[#This Row],[LEA Number]],'[1]FOR AER'!$1:$1048576,24,FALSE)</f>
        <v>2</v>
      </c>
      <c r="Y98" s="40">
        <f>VLOOKUP(Table1[[#This Row],[LEA Number]],'[1]FOR AER'!$1:$1048576,25,FALSE)</f>
        <v>2</v>
      </c>
      <c r="Z98" s="40">
        <f>VLOOKUP(Table1[[#This Row],[LEA Number]],'[1]FOR AER'!$1:$1048576,26,FALSE)</f>
        <v>2</v>
      </c>
      <c r="AA98" s="40">
        <f>VLOOKUP(Table1[[#This Row],[LEA Number]],'[1]FOR AER'!$1:$1048576,27,FALSE)</f>
        <v>4</v>
      </c>
      <c r="AB98" s="40">
        <f>VLOOKUP(Table1[[#This Row],[LEA Number]],'[1]FOR AER'!$1:$1048576,28,FALSE)</f>
        <v>3</v>
      </c>
    </row>
    <row r="99" spans="1:28" x14ac:dyDescent="0.25">
      <c r="A99" s="18">
        <v>7240700</v>
      </c>
      <c r="B99" s="19">
        <v>1</v>
      </c>
      <c r="C99" s="20" t="s">
        <v>262</v>
      </c>
      <c r="D99" s="21">
        <v>315.87</v>
      </c>
      <c r="E99" s="22">
        <v>6.2500000000000003E-3</v>
      </c>
      <c r="F99" s="22">
        <v>0.15312500000000001</v>
      </c>
      <c r="G99" s="22">
        <v>0.98</v>
      </c>
      <c r="H99" s="23">
        <v>1</v>
      </c>
      <c r="I99" s="24" t="s">
        <v>36</v>
      </c>
      <c r="J99" s="25" t="s">
        <v>36</v>
      </c>
      <c r="K99" s="25" t="s">
        <v>36</v>
      </c>
      <c r="L99" s="25" t="s">
        <v>36</v>
      </c>
      <c r="M99" s="25" t="s">
        <v>36</v>
      </c>
      <c r="N99" s="25" t="s">
        <v>36</v>
      </c>
      <c r="O99" s="25" t="s">
        <v>36</v>
      </c>
      <c r="P99" s="25" t="s">
        <v>36</v>
      </c>
      <c r="Q99" s="25" t="s">
        <v>36</v>
      </c>
      <c r="R99" s="25" t="s">
        <v>36</v>
      </c>
      <c r="S99" s="25" t="s">
        <v>36</v>
      </c>
      <c r="T99" s="25" t="s">
        <v>36</v>
      </c>
      <c r="U99" s="25" t="s">
        <v>36</v>
      </c>
      <c r="V99" s="26">
        <v>6767.300978250546</v>
      </c>
      <c r="W99" s="40">
        <f>VLOOKUP(Table1[[#This Row],[LEA Number]],'[1]FOR AER'!$1:$1048576,23,FALSE)</f>
        <v>1</v>
      </c>
      <c r="X99" s="40">
        <f>VLOOKUP(Table1[[#This Row],[LEA Number]],'[1]FOR AER'!$1:$1048576,24,FALSE)</f>
        <v>1</v>
      </c>
      <c r="Y99" s="40">
        <f>VLOOKUP(Table1[[#This Row],[LEA Number]],'[1]FOR AER'!$1:$1048576,25,FALSE)</f>
        <v>3</v>
      </c>
      <c r="Z99" s="40">
        <f>VLOOKUP(Table1[[#This Row],[LEA Number]],'[1]FOR AER'!$1:$1048576,26,FALSE)</f>
        <v>1</v>
      </c>
      <c r="AA99" s="40">
        <f>VLOOKUP(Table1[[#This Row],[LEA Number]],'[1]FOR AER'!$1:$1048576,27,FALSE)</f>
        <v>5</v>
      </c>
      <c r="AB99" s="40">
        <f>VLOOKUP(Table1[[#This Row],[LEA Number]],'[1]FOR AER'!$1:$1048576,28,FALSE)</f>
        <v>5</v>
      </c>
    </row>
    <row r="100" spans="1:28" x14ac:dyDescent="0.25">
      <c r="A100" s="18">
        <v>6603000</v>
      </c>
      <c r="B100" s="19">
        <v>1</v>
      </c>
      <c r="C100" s="20" t="s">
        <v>236</v>
      </c>
      <c r="D100" s="21">
        <v>576.34</v>
      </c>
      <c r="E100" s="22">
        <v>0.59313700000000003</v>
      </c>
      <c r="F100" s="22">
        <v>0.10130718954248366</v>
      </c>
      <c r="G100" s="22">
        <v>0.67417266187050362</v>
      </c>
      <c r="H100" s="23">
        <v>0.80161870503597132</v>
      </c>
      <c r="I100" s="24">
        <v>4861.1149647694492</v>
      </c>
      <c r="J100" s="25">
        <v>5611.0112383398246</v>
      </c>
      <c r="K100" s="25">
        <v>5752.451684037529</v>
      </c>
      <c r="L100" s="25">
        <v>5621.5544100152938</v>
      </c>
      <c r="M100" s="25">
        <v>5621.552521762118</v>
      </c>
      <c r="N100" s="25">
        <v>6673.9530953582671</v>
      </c>
      <c r="O100" s="25">
        <v>6818.5915086492269</v>
      </c>
      <c r="P100" s="25">
        <v>7210.3415003745813</v>
      </c>
      <c r="Q100" s="25">
        <v>7349.2500252194086</v>
      </c>
      <c r="R100" s="25">
        <v>7831.6523500537915</v>
      </c>
      <c r="S100" s="25">
        <v>8364.9008571477243</v>
      </c>
      <c r="T100" s="25">
        <v>8457.0700721031772</v>
      </c>
      <c r="U100" s="25">
        <v>8297.5495755945867</v>
      </c>
      <c r="V100" s="26">
        <v>8600.6012943748465</v>
      </c>
      <c r="W100" s="40">
        <f>VLOOKUP(Table1[[#This Row],[LEA Number]],'[1]FOR AER'!$1:$1048576,23,FALSE)</f>
        <v>2</v>
      </c>
      <c r="X100" s="40">
        <f>VLOOKUP(Table1[[#This Row],[LEA Number]],'[1]FOR AER'!$1:$1048576,24,FALSE)</f>
        <v>2</v>
      </c>
      <c r="Y100" s="40">
        <f>VLOOKUP(Table1[[#This Row],[LEA Number]],'[1]FOR AER'!$1:$1048576,25,FALSE)</f>
        <v>3</v>
      </c>
      <c r="Z100" s="40">
        <f>VLOOKUP(Table1[[#This Row],[LEA Number]],'[1]FOR AER'!$1:$1048576,26,FALSE)</f>
        <v>2</v>
      </c>
      <c r="AA100" s="40">
        <f>VLOOKUP(Table1[[#This Row],[LEA Number]],'[1]FOR AER'!$1:$1048576,27,FALSE)</f>
        <v>2</v>
      </c>
      <c r="AB100" s="40">
        <f>VLOOKUP(Table1[[#This Row],[LEA Number]],'[1]FOR AER'!$1:$1048576,28,FALSE)</f>
        <v>4</v>
      </c>
    </row>
    <row r="101" spans="1:28" x14ac:dyDescent="0.25">
      <c r="A101" s="18">
        <v>203000</v>
      </c>
      <c r="B101" s="19">
        <v>5</v>
      </c>
      <c r="C101" s="20" t="s">
        <v>24</v>
      </c>
      <c r="D101" s="21">
        <v>1826.21</v>
      </c>
      <c r="E101" s="22">
        <v>0.56793300000000002</v>
      </c>
      <c r="F101" s="22">
        <v>0.36387298282144714</v>
      </c>
      <c r="G101" s="22">
        <v>0.73275899672846245</v>
      </c>
      <c r="H101" s="23">
        <v>0.77461286804798257</v>
      </c>
      <c r="I101" s="24">
        <v>5818.4276610594006</v>
      </c>
      <c r="J101" s="25">
        <v>5968.016267393672</v>
      </c>
      <c r="K101" s="25">
        <v>6527.3593169813294</v>
      </c>
      <c r="L101" s="25">
        <v>6657.1191171697501</v>
      </c>
      <c r="M101" s="25">
        <v>7514.664425190741</v>
      </c>
      <c r="N101" s="25">
        <v>7878.1804421464467</v>
      </c>
      <c r="O101" s="25">
        <v>8249.506486156577</v>
      </c>
      <c r="P101" s="25">
        <v>8352.27085362867</v>
      </c>
      <c r="Q101" s="25">
        <v>8800.9083890607581</v>
      </c>
      <c r="R101" s="25">
        <v>9324.4567891695588</v>
      </c>
      <c r="S101" s="25">
        <v>9588.7942192621013</v>
      </c>
      <c r="T101" s="25">
        <v>9228.6304120372661</v>
      </c>
      <c r="U101" s="25">
        <v>9288.2102341070076</v>
      </c>
      <c r="V101" s="26">
        <v>8677.4245185383934</v>
      </c>
      <c r="W101" s="40">
        <f>VLOOKUP(Table1[[#This Row],[LEA Number]],'[1]FOR AER'!$1:$1048576,23,FALSE)</f>
        <v>4</v>
      </c>
      <c r="X101" s="40">
        <f>VLOOKUP(Table1[[#This Row],[LEA Number]],'[1]FOR AER'!$1:$1048576,24,FALSE)</f>
        <v>4</v>
      </c>
      <c r="Y101" s="40">
        <f>VLOOKUP(Table1[[#This Row],[LEA Number]],'[1]FOR AER'!$1:$1048576,25,FALSE)</f>
        <v>4</v>
      </c>
      <c r="Z101" s="40">
        <f>VLOOKUP(Table1[[#This Row],[LEA Number]],'[1]FOR AER'!$1:$1048576,26,FALSE)</f>
        <v>2</v>
      </c>
      <c r="AA101" s="40">
        <f>VLOOKUP(Table1[[#This Row],[LEA Number]],'[1]FOR AER'!$1:$1048576,27,FALSE)</f>
        <v>3</v>
      </c>
      <c r="AB101" s="40">
        <f>VLOOKUP(Table1[[#This Row],[LEA Number]],'[1]FOR AER'!$1:$1048576,28,FALSE)</f>
        <v>3</v>
      </c>
    </row>
    <row r="102" spans="1:28" x14ac:dyDescent="0.25">
      <c r="A102" s="18">
        <v>701000</v>
      </c>
      <c r="B102" s="19">
        <v>4</v>
      </c>
      <c r="C102" s="20" t="s">
        <v>46</v>
      </c>
      <c r="D102" s="21">
        <v>500.15</v>
      </c>
      <c r="E102" s="22">
        <v>0.72568100000000002</v>
      </c>
      <c r="F102" s="22">
        <v>0.32879377431906615</v>
      </c>
      <c r="G102" s="22">
        <v>0.55785714285714283</v>
      </c>
      <c r="H102" s="23">
        <v>0.62546218487394956</v>
      </c>
      <c r="I102" s="24">
        <v>5483.7064984062972</v>
      </c>
      <c r="J102" s="25">
        <v>5546.7847830447281</v>
      </c>
      <c r="K102" s="25">
        <v>5550.0695023630806</v>
      </c>
      <c r="L102" s="25">
        <v>6014.3942573483637</v>
      </c>
      <c r="M102" s="25">
        <v>6014.3942573483655</v>
      </c>
      <c r="N102" s="25">
        <v>7607.1949292112104</v>
      </c>
      <c r="O102" s="25">
        <v>8141.0143378172843</v>
      </c>
      <c r="P102" s="25">
        <v>8115.1206043484362</v>
      </c>
      <c r="Q102" s="25">
        <v>8498.2016255237522</v>
      </c>
      <c r="R102" s="25">
        <v>9773.1555266718915</v>
      </c>
      <c r="S102" s="25">
        <v>10384.339174350538</v>
      </c>
      <c r="T102" s="25">
        <v>10740.502051929603</v>
      </c>
      <c r="U102" s="25">
        <v>10175.317388198881</v>
      </c>
      <c r="V102" s="26">
        <v>11006.77020893732</v>
      </c>
      <c r="W102" s="40">
        <f>VLOOKUP(Table1[[#This Row],[LEA Number]],'[1]FOR AER'!$1:$1048576,23,FALSE)</f>
        <v>2</v>
      </c>
      <c r="X102" s="40">
        <f>VLOOKUP(Table1[[#This Row],[LEA Number]],'[1]FOR AER'!$1:$1048576,24,FALSE)</f>
        <v>3</v>
      </c>
      <c r="Y102" s="40">
        <f>VLOOKUP(Table1[[#This Row],[LEA Number]],'[1]FOR AER'!$1:$1048576,25,FALSE)</f>
        <v>4</v>
      </c>
      <c r="Z102" s="40">
        <f>VLOOKUP(Table1[[#This Row],[LEA Number]],'[1]FOR AER'!$1:$1048576,26,FALSE)</f>
        <v>4</v>
      </c>
      <c r="AA102" s="40">
        <f>VLOOKUP(Table1[[#This Row],[LEA Number]],'[1]FOR AER'!$1:$1048576,27,FALSE)</f>
        <v>1</v>
      </c>
      <c r="AB102" s="40">
        <f>VLOOKUP(Table1[[#This Row],[LEA Number]],'[1]FOR AER'!$1:$1048576,28,FALSE)</f>
        <v>1</v>
      </c>
    </row>
    <row r="103" spans="1:28" x14ac:dyDescent="0.25">
      <c r="A103" s="18">
        <v>5205000</v>
      </c>
      <c r="B103" s="19">
        <v>4</v>
      </c>
      <c r="C103" s="20" t="s">
        <v>184</v>
      </c>
      <c r="D103" s="21">
        <v>911.32</v>
      </c>
      <c r="E103" s="22">
        <v>0.53901399999999999</v>
      </c>
      <c r="F103" s="22">
        <v>0.28028747433264889</v>
      </c>
      <c r="G103" s="22">
        <v>0.6768456375838926</v>
      </c>
      <c r="H103" s="23">
        <v>0.77371364653243857</v>
      </c>
      <c r="I103" s="24">
        <v>4851.6934713581331</v>
      </c>
      <c r="J103" s="25">
        <v>5360.501448249649</v>
      </c>
      <c r="K103" s="25">
        <v>5627.0818120351587</v>
      </c>
      <c r="L103" s="25">
        <v>6240.1674621347975</v>
      </c>
      <c r="M103" s="25">
        <v>7269.5299011144243</v>
      </c>
      <c r="N103" s="25">
        <v>7803.3674238565745</v>
      </c>
      <c r="O103" s="25">
        <v>7813.767140786098</v>
      </c>
      <c r="P103" s="25">
        <v>8320.753023133544</v>
      </c>
      <c r="Q103" s="25">
        <v>8532.4639922862152</v>
      </c>
      <c r="R103" s="25">
        <v>9208.8451330637236</v>
      </c>
      <c r="S103" s="25">
        <v>9185.1772049269803</v>
      </c>
      <c r="T103" s="25">
        <v>8836.140655048077</v>
      </c>
      <c r="U103" s="25">
        <v>8943.4579582043025</v>
      </c>
      <c r="V103" s="26">
        <v>9484.3789996927517</v>
      </c>
      <c r="W103" s="40">
        <f>VLOOKUP(Table1[[#This Row],[LEA Number]],'[1]FOR AER'!$1:$1048576,23,FALSE)</f>
        <v>3</v>
      </c>
      <c r="X103" s="40">
        <f>VLOOKUP(Table1[[#This Row],[LEA Number]],'[1]FOR AER'!$1:$1048576,24,FALSE)</f>
        <v>2</v>
      </c>
      <c r="Y103" s="40">
        <f>VLOOKUP(Table1[[#This Row],[LEA Number]],'[1]FOR AER'!$1:$1048576,25,FALSE)</f>
        <v>4</v>
      </c>
      <c r="Z103" s="40">
        <f>VLOOKUP(Table1[[#This Row],[LEA Number]],'[1]FOR AER'!$1:$1048576,26,FALSE)</f>
        <v>2</v>
      </c>
      <c r="AA103" s="40">
        <f>VLOOKUP(Table1[[#This Row],[LEA Number]],'[1]FOR AER'!$1:$1048576,27,FALSE)</f>
        <v>2</v>
      </c>
      <c r="AB103" s="40">
        <f>VLOOKUP(Table1[[#This Row],[LEA Number]],'[1]FOR AER'!$1:$1048576,28,FALSE)</f>
        <v>3</v>
      </c>
    </row>
    <row r="104" spans="1:28" x14ac:dyDescent="0.25">
      <c r="A104" s="18">
        <v>6304000</v>
      </c>
      <c r="B104" s="19">
        <v>3</v>
      </c>
      <c r="C104" s="20" t="s">
        <v>230</v>
      </c>
      <c r="D104" s="21">
        <v>1093.3900000000001</v>
      </c>
      <c r="E104" s="22">
        <v>0.42656100000000002</v>
      </c>
      <c r="F104" s="22">
        <v>6.6842568161829374E-2</v>
      </c>
      <c r="G104" s="22">
        <v>0.75212598425196853</v>
      </c>
      <c r="H104" s="23">
        <v>0.75403543307086607</v>
      </c>
      <c r="I104" s="24">
        <v>5069.0368893320037</v>
      </c>
      <c r="J104" s="25">
        <v>7313.4781031825187</v>
      </c>
      <c r="K104" s="25">
        <v>7095.7895685885587</v>
      </c>
      <c r="L104" s="25">
        <v>5848.8223099043671</v>
      </c>
      <c r="M104" s="25">
        <v>5848.8263224770953</v>
      </c>
      <c r="N104" s="25">
        <v>6914.8119980168576</v>
      </c>
      <c r="O104" s="25">
        <v>6670.6000094538058</v>
      </c>
      <c r="P104" s="25">
        <v>6855.6774681841116</v>
      </c>
      <c r="Q104" s="25">
        <v>7224.8191174743497</v>
      </c>
      <c r="R104" s="25">
        <v>7838.0859528882102</v>
      </c>
      <c r="S104" s="25">
        <v>7697.6266210698814</v>
      </c>
      <c r="T104" s="25">
        <v>8089.8829961622287</v>
      </c>
      <c r="U104" s="25">
        <v>7923.3628910044681</v>
      </c>
      <c r="V104" s="26">
        <v>7892.6466768490645</v>
      </c>
      <c r="W104" s="40">
        <f>VLOOKUP(Table1[[#This Row],[LEA Number]],'[1]FOR AER'!$1:$1048576,23,FALSE)</f>
        <v>3</v>
      </c>
      <c r="X104" s="40">
        <f>VLOOKUP(Table1[[#This Row],[LEA Number]],'[1]FOR AER'!$1:$1048576,24,FALSE)</f>
        <v>3</v>
      </c>
      <c r="Y104" s="40">
        <f>VLOOKUP(Table1[[#This Row],[LEA Number]],'[1]FOR AER'!$1:$1048576,25,FALSE)</f>
        <v>2</v>
      </c>
      <c r="Z104" s="40">
        <f>VLOOKUP(Table1[[#This Row],[LEA Number]],'[1]FOR AER'!$1:$1048576,26,FALSE)</f>
        <v>1</v>
      </c>
      <c r="AA104" s="40">
        <f>VLOOKUP(Table1[[#This Row],[LEA Number]],'[1]FOR AER'!$1:$1048576,27,FALSE)</f>
        <v>4</v>
      </c>
      <c r="AB104" s="40">
        <f>VLOOKUP(Table1[[#This Row],[LEA Number]],'[1]FOR AER'!$1:$1048576,28,FALSE)</f>
        <v>2</v>
      </c>
    </row>
    <row r="105" spans="1:28" x14ac:dyDescent="0.25">
      <c r="A105" s="18">
        <v>5602000</v>
      </c>
      <c r="B105" s="19">
        <v>2</v>
      </c>
      <c r="C105" s="20" t="s">
        <v>195</v>
      </c>
      <c r="D105" s="21">
        <v>1156.25</v>
      </c>
      <c r="E105" s="22">
        <v>0.742089</v>
      </c>
      <c r="F105" s="22">
        <v>6.7246835443037972E-2</v>
      </c>
      <c r="G105" s="22">
        <v>0.69631304347826084</v>
      </c>
      <c r="H105" s="23">
        <v>0.74067826086956523</v>
      </c>
      <c r="I105" s="24">
        <v>5111.4030300925697</v>
      </c>
      <c r="J105" s="25">
        <v>5569.8298933538781</v>
      </c>
      <c r="K105" s="25">
        <v>5874.2370397140903</v>
      </c>
      <c r="L105" s="25">
        <v>6280.3967727007512</v>
      </c>
      <c r="M105" s="25">
        <v>6280.3947606687998</v>
      </c>
      <c r="N105" s="25">
        <v>7472.5082884627018</v>
      </c>
      <c r="O105" s="25">
        <v>7442.4132965199433</v>
      </c>
      <c r="P105" s="25">
        <v>7458.9386991064448</v>
      </c>
      <c r="Q105" s="25">
        <v>7893.7787069644701</v>
      </c>
      <c r="R105" s="25">
        <v>9329.9005999040928</v>
      </c>
      <c r="S105" s="25">
        <v>10185.657513179278</v>
      </c>
      <c r="T105" s="25">
        <v>10504.450832988245</v>
      </c>
      <c r="U105" s="25">
        <v>10175.434571555894</v>
      </c>
      <c r="V105" s="26">
        <v>10031.810369729732</v>
      </c>
      <c r="W105" s="40">
        <f>VLOOKUP(Table1[[#This Row],[LEA Number]],'[1]FOR AER'!$1:$1048576,23,FALSE)</f>
        <v>4</v>
      </c>
      <c r="X105" s="40">
        <f>VLOOKUP(Table1[[#This Row],[LEA Number]],'[1]FOR AER'!$1:$1048576,24,FALSE)</f>
        <v>4</v>
      </c>
      <c r="Y105" s="40">
        <f>VLOOKUP(Table1[[#This Row],[LEA Number]],'[1]FOR AER'!$1:$1048576,25,FALSE)</f>
        <v>2</v>
      </c>
      <c r="Z105" s="40">
        <f>VLOOKUP(Table1[[#This Row],[LEA Number]],'[1]FOR AER'!$1:$1048576,26,FALSE)</f>
        <v>4</v>
      </c>
      <c r="AA105" s="40">
        <f>VLOOKUP(Table1[[#This Row],[LEA Number]],'[1]FOR AER'!$1:$1048576,27,FALSE)</f>
        <v>3</v>
      </c>
      <c r="AB105" s="40">
        <f>VLOOKUP(Table1[[#This Row],[LEA Number]],'[1]FOR AER'!$1:$1048576,28,FALSE)</f>
        <v>2</v>
      </c>
    </row>
    <row r="106" spans="1:28" x14ac:dyDescent="0.25">
      <c r="A106" s="18">
        <v>503000</v>
      </c>
      <c r="B106" s="19">
        <v>1</v>
      </c>
      <c r="C106" s="20" t="s">
        <v>40</v>
      </c>
      <c r="D106" s="21">
        <v>2591.9299999999998</v>
      </c>
      <c r="E106" s="22">
        <v>0.52427500000000005</v>
      </c>
      <c r="F106" s="22">
        <v>6.3043478260869562E-2</v>
      </c>
      <c r="G106" s="22">
        <v>0.84315359477124185</v>
      </c>
      <c r="H106" s="23">
        <v>0.89856209150326793</v>
      </c>
      <c r="I106" s="24">
        <v>5098.4926767733996</v>
      </c>
      <c r="J106" s="25">
        <v>5253.5371086266223</v>
      </c>
      <c r="K106" s="25">
        <v>5495.1875347886753</v>
      </c>
      <c r="L106" s="25">
        <v>5677.4938392080767</v>
      </c>
      <c r="M106" s="25">
        <v>5677.4942189179028</v>
      </c>
      <c r="N106" s="25">
        <v>6971.6023205714491</v>
      </c>
      <c r="O106" s="25">
        <v>7270.6455881581796</v>
      </c>
      <c r="P106" s="25">
        <v>7456.4557319792193</v>
      </c>
      <c r="Q106" s="25">
        <v>7937.6690381591243</v>
      </c>
      <c r="R106" s="25">
        <v>8714.4497300918702</v>
      </c>
      <c r="S106" s="25">
        <v>8853.3463094739782</v>
      </c>
      <c r="T106" s="25">
        <v>8508.1475641084453</v>
      </c>
      <c r="U106" s="25">
        <v>8296.3531506518593</v>
      </c>
      <c r="V106" s="26">
        <v>8722.1542788578408</v>
      </c>
      <c r="W106" s="40">
        <f>VLOOKUP(Table1[[#This Row],[LEA Number]],'[1]FOR AER'!$1:$1048576,23,FALSE)</f>
        <v>5</v>
      </c>
      <c r="X106" s="40">
        <f>VLOOKUP(Table1[[#This Row],[LEA Number]],'[1]FOR AER'!$1:$1048576,24,FALSE)</f>
        <v>5</v>
      </c>
      <c r="Y106" s="40">
        <f>VLOOKUP(Table1[[#This Row],[LEA Number]],'[1]FOR AER'!$1:$1048576,25,FALSE)</f>
        <v>2</v>
      </c>
      <c r="Z106" s="40">
        <f>VLOOKUP(Table1[[#This Row],[LEA Number]],'[1]FOR AER'!$1:$1048576,26,FALSE)</f>
        <v>2</v>
      </c>
      <c r="AA106" s="40">
        <f>VLOOKUP(Table1[[#This Row],[LEA Number]],'[1]FOR AER'!$1:$1048576,27,FALSE)</f>
        <v>5</v>
      </c>
      <c r="AB106" s="40">
        <f>VLOOKUP(Table1[[#This Row],[LEA Number]],'[1]FOR AER'!$1:$1048576,28,FALSE)</f>
        <v>5</v>
      </c>
    </row>
    <row r="107" spans="1:28" x14ac:dyDescent="0.25">
      <c r="A107" s="18">
        <v>6604000</v>
      </c>
      <c r="B107" s="19">
        <v>1</v>
      </c>
      <c r="C107" s="20" t="s">
        <v>237</v>
      </c>
      <c r="D107" s="21">
        <v>303.43</v>
      </c>
      <c r="E107" s="22">
        <v>0.79384600000000005</v>
      </c>
      <c r="F107" s="22">
        <v>0.14461538461538462</v>
      </c>
      <c r="G107" s="22">
        <v>0.64611510791366911</v>
      </c>
      <c r="H107" s="23">
        <v>0.76935251798561155</v>
      </c>
      <c r="I107" s="24">
        <v>5666.574284217877</v>
      </c>
      <c r="J107" s="25">
        <v>4784.2779121785843</v>
      </c>
      <c r="K107" s="25">
        <v>5160.7965955553082</v>
      </c>
      <c r="L107" s="25">
        <v>6957.4060897514546</v>
      </c>
      <c r="M107" s="25">
        <v>6957.4085433177124</v>
      </c>
      <c r="N107" s="25">
        <v>7889.071041511309</v>
      </c>
      <c r="O107" s="25">
        <v>8171.9385423984604</v>
      </c>
      <c r="P107" s="25">
        <v>8526.2774709378773</v>
      </c>
      <c r="Q107" s="25">
        <v>9205.0548780487825</v>
      </c>
      <c r="R107" s="25">
        <v>10174.739288886167</v>
      </c>
      <c r="S107" s="25">
        <v>11079.00047798101</v>
      </c>
      <c r="T107" s="25">
        <v>9524.6208296014338</v>
      </c>
      <c r="U107" s="25">
        <v>9808.2088642830622</v>
      </c>
      <c r="V107" s="26">
        <v>10404.654615562074</v>
      </c>
      <c r="W107" s="40">
        <f>VLOOKUP(Table1[[#This Row],[LEA Number]],'[1]FOR AER'!$1:$1048576,23,FALSE)</f>
        <v>1</v>
      </c>
      <c r="X107" s="40">
        <f>VLOOKUP(Table1[[#This Row],[LEA Number]],'[1]FOR AER'!$1:$1048576,24,FALSE)</f>
        <v>1</v>
      </c>
      <c r="Y107" s="40">
        <f>VLOOKUP(Table1[[#This Row],[LEA Number]],'[1]FOR AER'!$1:$1048576,25,FALSE)</f>
        <v>3</v>
      </c>
      <c r="Z107" s="40">
        <f>VLOOKUP(Table1[[#This Row],[LEA Number]],'[1]FOR AER'!$1:$1048576,26,FALSE)</f>
        <v>5</v>
      </c>
      <c r="AA107" s="40">
        <f>VLOOKUP(Table1[[#This Row],[LEA Number]],'[1]FOR AER'!$1:$1048576,27,FALSE)</f>
        <v>2</v>
      </c>
      <c r="AB107" s="40">
        <f>VLOOKUP(Table1[[#This Row],[LEA Number]],'[1]FOR AER'!$1:$1048576,28,FALSE)</f>
        <v>3</v>
      </c>
    </row>
    <row r="108" spans="1:28" x14ac:dyDescent="0.25">
      <c r="A108" s="18">
        <v>5903000</v>
      </c>
      <c r="B108" s="19">
        <v>5</v>
      </c>
      <c r="C108" s="20" t="s">
        <v>208</v>
      </c>
      <c r="D108" s="21">
        <v>602.20000000000005</v>
      </c>
      <c r="E108" s="22">
        <v>0.69009600000000004</v>
      </c>
      <c r="F108" s="22">
        <v>0.24440894568690097</v>
      </c>
      <c r="G108" s="22">
        <v>0.65394927536231884</v>
      </c>
      <c r="H108" s="23">
        <v>0.73956521739130432</v>
      </c>
      <c r="I108" s="24">
        <v>5249.6055103318722</v>
      </c>
      <c r="J108" s="25">
        <v>5140.4856255836849</v>
      </c>
      <c r="K108" s="25">
        <v>5639.4108011128737</v>
      </c>
      <c r="L108" s="25">
        <v>6231.927403549279</v>
      </c>
      <c r="M108" s="25">
        <v>6231.9247187692963</v>
      </c>
      <c r="N108" s="25">
        <v>7102.7104425731914</v>
      </c>
      <c r="O108" s="25">
        <v>7424.243150242326</v>
      </c>
      <c r="P108" s="25">
        <v>7801.8085987832528</v>
      </c>
      <c r="Q108" s="25">
        <v>7433.613893298696</v>
      </c>
      <c r="R108" s="25">
        <v>8778.8885226737693</v>
      </c>
      <c r="S108" s="25">
        <v>8753.6673494073075</v>
      </c>
      <c r="T108" s="25">
        <v>9860.6411730971413</v>
      </c>
      <c r="U108" s="25">
        <v>9493.4322324924597</v>
      </c>
      <c r="V108" s="26">
        <v>9511.3163899036863</v>
      </c>
      <c r="W108" s="40">
        <f>VLOOKUP(Table1[[#This Row],[LEA Number]],'[1]FOR AER'!$1:$1048576,23,FALSE)</f>
        <v>2</v>
      </c>
      <c r="X108" s="40">
        <f>VLOOKUP(Table1[[#This Row],[LEA Number]],'[1]FOR AER'!$1:$1048576,24,FALSE)</f>
        <v>3</v>
      </c>
      <c r="Y108" s="40">
        <f>VLOOKUP(Table1[[#This Row],[LEA Number]],'[1]FOR AER'!$1:$1048576,25,FALSE)</f>
        <v>4</v>
      </c>
      <c r="Z108" s="40">
        <f>VLOOKUP(Table1[[#This Row],[LEA Number]],'[1]FOR AER'!$1:$1048576,26,FALSE)</f>
        <v>3</v>
      </c>
      <c r="AA108" s="40">
        <f>VLOOKUP(Table1[[#This Row],[LEA Number]],'[1]FOR AER'!$1:$1048576,27,FALSE)</f>
        <v>2</v>
      </c>
      <c r="AB108" s="40">
        <f>VLOOKUP(Table1[[#This Row],[LEA Number]],'[1]FOR AER'!$1:$1048576,28,FALSE)</f>
        <v>2</v>
      </c>
    </row>
    <row r="109" spans="1:28" x14ac:dyDescent="0.25">
      <c r="A109" s="18">
        <v>1202000</v>
      </c>
      <c r="B109" s="19">
        <v>2</v>
      </c>
      <c r="C109" s="20" t="s">
        <v>58</v>
      </c>
      <c r="D109" s="21">
        <v>1718.08</v>
      </c>
      <c r="E109" s="22">
        <v>0.54585899999999998</v>
      </c>
      <c r="F109" s="22">
        <v>4.9471928849360754E-2</v>
      </c>
      <c r="G109" s="22">
        <v>0.75811042944785267</v>
      </c>
      <c r="H109" s="23">
        <v>0.78698159509202448</v>
      </c>
      <c r="I109" s="24">
        <v>5493.5605841758943</v>
      </c>
      <c r="J109" s="25">
        <v>5797.6234743565419</v>
      </c>
      <c r="K109" s="25">
        <v>5769.069541133319</v>
      </c>
      <c r="L109" s="25">
        <v>5481.6405035007647</v>
      </c>
      <c r="M109" s="25">
        <v>5481.6405035007656</v>
      </c>
      <c r="N109" s="25">
        <v>6689.5849480710322</v>
      </c>
      <c r="O109" s="25">
        <v>6880.6058981876176</v>
      </c>
      <c r="P109" s="25">
        <v>7366.4937012304008</v>
      </c>
      <c r="Q109" s="25">
        <v>7543.3719059367295</v>
      </c>
      <c r="R109" s="25">
        <v>8038.7580825250279</v>
      </c>
      <c r="S109" s="25">
        <v>8192.8447918133024</v>
      </c>
      <c r="T109" s="25">
        <v>8264.6217402033071</v>
      </c>
      <c r="U109" s="25">
        <v>8012.6071877692639</v>
      </c>
      <c r="V109" s="26">
        <v>8297.9999650772952</v>
      </c>
      <c r="W109" s="40">
        <f>VLOOKUP(Table1[[#This Row],[LEA Number]],'[1]FOR AER'!$1:$1048576,23,FALSE)</f>
        <v>4</v>
      </c>
      <c r="X109" s="40">
        <f>VLOOKUP(Table1[[#This Row],[LEA Number]],'[1]FOR AER'!$1:$1048576,24,FALSE)</f>
        <v>5</v>
      </c>
      <c r="Y109" s="40">
        <f>VLOOKUP(Table1[[#This Row],[LEA Number]],'[1]FOR AER'!$1:$1048576,25,FALSE)</f>
        <v>2</v>
      </c>
      <c r="Z109" s="40">
        <f>VLOOKUP(Table1[[#This Row],[LEA Number]],'[1]FOR AER'!$1:$1048576,26,FALSE)</f>
        <v>2</v>
      </c>
      <c r="AA109" s="40">
        <f>VLOOKUP(Table1[[#This Row],[LEA Number]],'[1]FOR AER'!$1:$1048576,27,FALSE)</f>
        <v>4</v>
      </c>
      <c r="AB109" s="40">
        <f>VLOOKUP(Table1[[#This Row],[LEA Number]],'[1]FOR AER'!$1:$1048576,28,FALSE)</f>
        <v>3</v>
      </c>
    </row>
    <row r="110" spans="1:28" x14ac:dyDescent="0.25">
      <c r="A110" s="18">
        <v>5803000</v>
      </c>
      <c r="B110" s="19">
        <v>1</v>
      </c>
      <c r="C110" s="20" t="s">
        <v>204</v>
      </c>
      <c r="D110" s="21">
        <v>549.64</v>
      </c>
      <c r="E110" s="22">
        <v>0.73400699999999997</v>
      </c>
      <c r="F110" s="22">
        <v>4.3771043771043773E-2</v>
      </c>
      <c r="G110" s="22">
        <v>0.64958955223880599</v>
      </c>
      <c r="H110" s="23">
        <v>0.86802238805970156</v>
      </c>
      <c r="I110" s="24">
        <v>5874.4928843747266</v>
      </c>
      <c r="J110" s="25">
        <v>5509.1583587852247</v>
      </c>
      <c r="K110" s="25">
        <v>5902.8441085247978</v>
      </c>
      <c r="L110" s="25">
        <v>5938.3410818389793</v>
      </c>
      <c r="M110" s="25">
        <v>5938.3440336506537</v>
      </c>
      <c r="N110" s="25">
        <v>7745.7445095610683</v>
      </c>
      <c r="O110" s="25">
        <v>9588.8018031926404</v>
      </c>
      <c r="P110" s="25">
        <v>8692.9888984766512</v>
      </c>
      <c r="Q110" s="25">
        <v>9003.2185260735387</v>
      </c>
      <c r="R110" s="25">
        <v>9806.5484934740361</v>
      </c>
      <c r="S110" s="25">
        <v>9736.8292691369152</v>
      </c>
      <c r="T110" s="25">
        <v>10014.291600111117</v>
      </c>
      <c r="U110" s="25">
        <v>9849.8474502950285</v>
      </c>
      <c r="V110" s="26">
        <v>10043.429117240375</v>
      </c>
      <c r="W110" s="40">
        <f>VLOOKUP(Table1[[#This Row],[LEA Number]],'[1]FOR AER'!$1:$1048576,23,FALSE)</f>
        <v>2</v>
      </c>
      <c r="X110" s="40">
        <f>VLOOKUP(Table1[[#This Row],[LEA Number]],'[1]FOR AER'!$1:$1048576,24,FALSE)</f>
        <v>1</v>
      </c>
      <c r="Y110" s="40">
        <f>VLOOKUP(Table1[[#This Row],[LEA Number]],'[1]FOR AER'!$1:$1048576,25,FALSE)</f>
        <v>1</v>
      </c>
      <c r="Z110" s="40">
        <f>VLOOKUP(Table1[[#This Row],[LEA Number]],'[1]FOR AER'!$1:$1048576,26,FALSE)</f>
        <v>4</v>
      </c>
      <c r="AA110" s="40">
        <f>VLOOKUP(Table1[[#This Row],[LEA Number]],'[1]FOR AER'!$1:$1048576,27,FALSE)</f>
        <v>2</v>
      </c>
      <c r="AB110" s="40">
        <f>VLOOKUP(Table1[[#This Row],[LEA Number]],'[1]FOR AER'!$1:$1048576,28,FALSE)</f>
        <v>5</v>
      </c>
    </row>
    <row r="111" spans="1:28" x14ac:dyDescent="0.25">
      <c r="A111" s="18">
        <v>5403000</v>
      </c>
      <c r="B111" s="19">
        <v>5</v>
      </c>
      <c r="C111" s="20" t="s">
        <v>189</v>
      </c>
      <c r="D111" s="21">
        <v>1525.53</v>
      </c>
      <c r="E111" s="22">
        <v>0.96367999999999998</v>
      </c>
      <c r="F111" s="22">
        <v>0.96004842615012109</v>
      </c>
      <c r="G111" s="22">
        <v>0.39830725462304417</v>
      </c>
      <c r="H111" s="23">
        <v>0.57819345661450938</v>
      </c>
      <c r="I111" s="24">
        <v>6291.9014639455463</v>
      </c>
      <c r="J111" s="25">
        <v>6286.7402478654658</v>
      </c>
      <c r="K111" s="25">
        <v>6991.2265578606593</v>
      </c>
      <c r="L111" s="25">
        <v>8000.5457039648218</v>
      </c>
      <c r="M111" s="25">
        <v>8000.545368559805</v>
      </c>
      <c r="N111" s="25">
        <v>8684.0223586240409</v>
      </c>
      <c r="O111" s="25">
        <v>9612.0955731631875</v>
      </c>
      <c r="P111" s="25">
        <v>10336.746974618927</v>
      </c>
      <c r="Q111" s="25">
        <v>10932.464719520185</v>
      </c>
      <c r="R111" s="25">
        <v>13267.663375986855</v>
      </c>
      <c r="S111" s="25">
        <v>11638.268648952821</v>
      </c>
      <c r="T111" s="25">
        <v>12723.546278309885</v>
      </c>
      <c r="U111" s="25">
        <v>12289.079052742931</v>
      </c>
      <c r="V111" s="26">
        <v>13100.753783930832</v>
      </c>
      <c r="W111" s="40">
        <f>VLOOKUP(Table1[[#This Row],[LEA Number]],'[1]FOR AER'!$1:$1048576,23,FALSE)</f>
        <v>4</v>
      </c>
      <c r="X111" s="40">
        <f>VLOOKUP(Table1[[#This Row],[LEA Number]],'[1]FOR AER'!$1:$1048576,24,FALSE)</f>
        <v>4</v>
      </c>
      <c r="Y111" s="40">
        <f>VLOOKUP(Table1[[#This Row],[LEA Number]],'[1]FOR AER'!$1:$1048576,25,FALSE)</f>
        <v>5</v>
      </c>
      <c r="Z111" s="40">
        <f>VLOOKUP(Table1[[#This Row],[LEA Number]],'[1]FOR AER'!$1:$1048576,26,FALSE)</f>
        <v>5</v>
      </c>
      <c r="AA111" s="40">
        <f>VLOOKUP(Table1[[#This Row],[LEA Number]],'[1]FOR AER'!$1:$1048576,27,FALSE)</f>
        <v>1</v>
      </c>
      <c r="AB111" s="40">
        <f>VLOOKUP(Table1[[#This Row],[LEA Number]],'[1]FOR AER'!$1:$1048576,28,FALSE)</f>
        <v>1</v>
      </c>
    </row>
    <row r="112" spans="1:28" x14ac:dyDescent="0.25">
      <c r="A112" s="18">
        <v>601000</v>
      </c>
      <c r="B112" s="19">
        <v>5</v>
      </c>
      <c r="C112" s="20" t="s">
        <v>44</v>
      </c>
      <c r="D112" s="21">
        <v>404.43</v>
      </c>
      <c r="E112" s="22">
        <v>0.8</v>
      </c>
      <c r="F112" s="22">
        <v>0.49411764705882355</v>
      </c>
      <c r="G112" s="22">
        <v>0.71839378238341978</v>
      </c>
      <c r="H112" s="23">
        <v>0.68709844559585487</v>
      </c>
      <c r="I112" s="24">
        <v>5520.1963481505209</v>
      </c>
      <c r="J112" s="25">
        <v>5184.7513992876356</v>
      </c>
      <c r="K112" s="25">
        <v>5477.2395416999725</v>
      </c>
      <c r="L112" s="25">
        <v>6007.1861610396991</v>
      </c>
      <c r="M112" s="25">
        <v>6007.1879389122969</v>
      </c>
      <c r="N112" s="25">
        <v>9742.5497949619203</v>
      </c>
      <c r="O112" s="25">
        <v>8753.4033334005126</v>
      </c>
      <c r="P112" s="25">
        <v>8036.274125164824</v>
      </c>
      <c r="Q112" s="25">
        <v>8475.8328959821047</v>
      </c>
      <c r="R112" s="25">
        <v>11449.004750051385</v>
      </c>
      <c r="S112" s="25">
        <v>11843.006491478542</v>
      </c>
      <c r="T112" s="25">
        <v>12255.904265055831</v>
      </c>
      <c r="U112" s="25">
        <v>10669.972709081705</v>
      </c>
      <c r="V112" s="26">
        <v>10936.157876517567</v>
      </c>
      <c r="W112" s="40">
        <f>VLOOKUP(Table1[[#This Row],[LEA Number]],'[1]FOR AER'!$1:$1048576,23,FALSE)</f>
        <v>1</v>
      </c>
      <c r="X112" s="40">
        <f>VLOOKUP(Table1[[#This Row],[LEA Number]],'[1]FOR AER'!$1:$1048576,24,FALSE)</f>
        <v>1</v>
      </c>
      <c r="Y112" s="40">
        <f>VLOOKUP(Table1[[#This Row],[LEA Number]],'[1]FOR AER'!$1:$1048576,25,FALSE)</f>
        <v>5</v>
      </c>
      <c r="Z112" s="40">
        <f>VLOOKUP(Table1[[#This Row],[LEA Number]],'[1]FOR AER'!$1:$1048576,26,FALSE)</f>
        <v>5</v>
      </c>
      <c r="AA112" s="40">
        <f>VLOOKUP(Table1[[#This Row],[LEA Number]],'[1]FOR AER'!$1:$1048576,27,FALSE)</f>
        <v>3</v>
      </c>
      <c r="AB112" s="40">
        <f>VLOOKUP(Table1[[#This Row],[LEA Number]],'[1]FOR AER'!$1:$1048576,28,FALSE)</f>
        <v>2</v>
      </c>
    </row>
    <row r="113" spans="1:28" x14ac:dyDescent="0.25">
      <c r="A113" s="18">
        <v>6804000</v>
      </c>
      <c r="B113" s="19">
        <v>2</v>
      </c>
      <c r="C113" s="20" t="s">
        <v>243</v>
      </c>
      <c r="D113" s="21">
        <v>1489.66</v>
      </c>
      <c r="E113" s="22">
        <v>0.64779900000000001</v>
      </c>
      <c r="F113" s="22">
        <v>5.0943396226415097E-2</v>
      </c>
      <c r="G113" s="22">
        <v>0.76545081967213124</v>
      </c>
      <c r="H113" s="23">
        <v>0.78948087431693992</v>
      </c>
      <c r="I113" s="24">
        <v>4911.855445445517</v>
      </c>
      <c r="J113" s="25">
        <v>6771.5721880825795</v>
      </c>
      <c r="K113" s="25">
        <v>7151.9526325481247</v>
      </c>
      <c r="L113" s="25">
        <v>5227.2161581877317</v>
      </c>
      <c r="M113" s="25">
        <v>5227.2155153572212</v>
      </c>
      <c r="N113" s="25">
        <v>6706.6579982960766</v>
      </c>
      <c r="O113" s="25">
        <v>7135.0727181578613</v>
      </c>
      <c r="P113" s="25">
        <v>7061.1956989101918</v>
      </c>
      <c r="Q113" s="25">
        <v>7080.9431326302247</v>
      </c>
      <c r="R113" s="25">
        <v>7871.5022260956503</v>
      </c>
      <c r="S113" s="25">
        <v>8296.9337772574272</v>
      </c>
      <c r="T113" s="25">
        <v>8475.3380945063909</v>
      </c>
      <c r="U113" s="25">
        <v>8627.3126898632636</v>
      </c>
      <c r="V113" s="26">
        <v>8348.0466616543363</v>
      </c>
      <c r="W113" s="40">
        <f>VLOOKUP(Table1[[#This Row],[LEA Number]],'[1]FOR AER'!$1:$1048576,23,FALSE)</f>
        <v>4</v>
      </c>
      <c r="X113" s="40">
        <f>VLOOKUP(Table1[[#This Row],[LEA Number]],'[1]FOR AER'!$1:$1048576,24,FALSE)</f>
        <v>4</v>
      </c>
      <c r="Y113" s="40">
        <f>VLOOKUP(Table1[[#This Row],[LEA Number]],'[1]FOR AER'!$1:$1048576,25,FALSE)</f>
        <v>2</v>
      </c>
      <c r="Z113" s="40">
        <f>VLOOKUP(Table1[[#This Row],[LEA Number]],'[1]FOR AER'!$1:$1048576,26,FALSE)</f>
        <v>3</v>
      </c>
      <c r="AA113" s="40">
        <f>VLOOKUP(Table1[[#This Row],[LEA Number]],'[1]FOR AER'!$1:$1048576,27,FALSE)</f>
        <v>4</v>
      </c>
      <c r="AB113" s="40">
        <f>VLOOKUP(Table1[[#This Row],[LEA Number]],'[1]FOR AER'!$1:$1048576,28,FALSE)</f>
        <v>3</v>
      </c>
    </row>
    <row r="114" spans="1:28" x14ac:dyDescent="0.25">
      <c r="A114" s="18">
        <v>3809000</v>
      </c>
      <c r="B114" s="19">
        <v>2</v>
      </c>
      <c r="C114" s="20" t="s">
        <v>146</v>
      </c>
      <c r="D114" s="21">
        <v>353.48</v>
      </c>
      <c r="E114" s="22">
        <v>0.64304499999999998</v>
      </c>
      <c r="F114" s="22">
        <v>2.0997375328083989E-2</v>
      </c>
      <c r="G114" s="22">
        <v>0.69649717514124299</v>
      </c>
      <c r="H114" s="23">
        <v>0.77497175141242947</v>
      </c>
      <c r="I114" s="24">
        <v>6663.9615718837504</v>
      </c>
      <c r="J114" s="25">
        <v>5714.3847884995184</v>
      </c>
      <c r="K114" s="25">
        <v>6557.3001651734321</v>
      </c>
      <c r="L114" s="25">
        <v>5886.1427951961687</v>
      </c>
      <c r="M114" s="25">
        <v>6908.795847079371</v>
      </c>
      <c r="N114" s="25">
        <v>6558.0622740273066</v>
      </c>
      <c r="O114" s="25">
        <v>9472.0547848743063</v>
      </c>
      <c r="P114" s="25">
        <v>8572.5649745358969</v>
      </c>
      <c r="Q114" s="25">
        <v>8420.7004961121984</v>
      </c>
      <c r="R114" s="25">
        <v>9083.7192764933261</v>
      </c>
      <c r="S114" s="25">
        <v>10586.531716561243</v>
      </c>
      <c r="T114" s="25">
        <v>11171.912736373746</v>
      </c>
      <c r="U114" s="25">
        <v>12420.455092381386</v>
      </c>
      <c r="V114" s="26">
        <v>11872.887857870319</v>
      </c>
      <c r="W114" s="40">
        <f>VLOOKUP(Table1[[#This Row],[LEA Number]],'[1]FOR AER'!$1:$1048576,23,FALSE)</f>
        <v>1</v>
      </c>
      <c r="X114" s="40">
        <f>VLOOKUP(Table1[[#This Row],[LEA Number]],'[1]FOR AER'!$1:$1048576,24,FALSE)</f>
        <v>2</v>
      </c>
      <c r="Y114" s="40">
        <f>VLOOKUP(Table1[[#This Row],[LEA Number]],'[1]FOR AER'!$1:$1048576,25,FALSE)</f>
        <v>1</v>
      </c>
      <c r="Z114" s="40">
        <f>VLOOKUP(Table1[[#This Row],[LEA Number]],'[1]FOR AER'!$1:$1048576,26,FALSE)</f>
        <v>3</v>
      </c>
      <c r="AA114" s="40">
        <f>VLOOKUP(Table1[[#This Row],[LEA Number]],'[1]FOR AER'!$1:$1048576,27,FALSE)</f>
        <v>3</v>
      </c>
      <c r="AB114" s="40">
        <f>VLOOKUP(Table1[[#This Row],[LEA Number]],'[1]FOR AER'!$1:$1048576,28,FALSE)</f>
        <v>3</v>
      </c>
    </row>
    <row r="115" spans="1:28" x14ac:dyDescent="0.25">
      <c r="A115" s="18">
        <v>2903000</v>
      </c>
      <c r="B115" s="19">
        <v>4</v>
      </c>
      <c r="C115" s="20" t="s">
        <v>116</v>
      </c>
      <c r="D115" s="21">
        <v>2402.73</v>
      </c>
      <c r="E115" s="22">
        <v>0.81277600000000005</v>
      </c>
      <c r="F115" s="22">
        <v>0.76617115307352346</v>
      </c>
      <c r="G115" s="22">
        <v>0.51231788079470197</v>
      </c>
      <c r="H115" s="23">
        <v>0.5818543046357616</v>
      </c>
      <c r="I115" s="24">
        <v>5220.4104754187138</v>
      </c>
      <c r="J115" s="25">
        <v>5317.2535491876997</v>
      </c>
      <c r="K115" s="25">
        <v>5462.9535092237547</v>
      </c>
      <c r="L115" s="25">
        <v>6011.793144928035</v>
      </c>
      <c r="M115" s="25">
        <v>6011.7935280213615</v>
      </c>
      <c r="N115" s="25">
        <v>7854.1415252555516</v>
      </c>
      <c r="O115" s="25">
        <v>8111.2087243481519</v>
      </c>
      <c r="P115" s="25">
        <v>8153.0765691725401</v>
      </c>
      <c r="Q115" s="25">
        <v>8246.3981769206421</v>
      </c>
      <c r="R115" s="25">
        <v>9280.9798263372668</v>
      </c>
      <c r="S115" s="25">
        <v>9394.4661021417051</v>
      </c>
      <c r="T115" s="25">
        <v>9739.266810696301</v>
      </c>
      <c r="U115" s="25">
        <v>9201.3457607419059</v>
      </c>
      <c r="V115" s="26">
        <v>9684.8121678257648</v>
      </c>
      <c r="W115" s="40">
        <f>VLOOKUP(Table1[[#This Row],[LEA Number]],'[1]FOR AER'!$1:$1048576,23,FALSE)</f>
        <v>5</v>
      </c>
      <c r="X115" s="40">
        <f>VLOOKUP(Table1[[#This Row],[LEA Number]],'[1]FOR AER'!$1:$1048576,24,FALSE)</f>
        <v>5</v>
      </c>
      <c r="Y115" s="40">
        <f>VLOOKUP(Table1[[#This Row],[LEA Number]],'[1]FOR AER'!$1:$1048576,25,FALSE)</f>
        <v>5</v>
      </c>
      <c r="Z115" s="40">
        <f>VLOOKUP(Table1[[#This Row],[LEA Number]],'[1]FOR AER'!$1:$1048576,26,FALSE)</f>
        <v>5</v>
      </c>
      <c r="AA115" s="40">
        <f>VLOOKUP(Table1[[#This Row],[LEA Number]],'[1]FOR AER'!$1:$1048576,27,FALSE)</f>
        <v>1</v>
      </c>
      <c r="AB115" s="40">
        <f>VLOOKUP(Table1[[#This Row],[LEA Number]],'[1]FOR AER'!$1:$1048576,28,FALSE)</f>
        <v>1</v>
      </c>
    </row>
    <row r="116" spans="1:28" x14ac:dyDescent="0.25">
      <c r="A116" s="18">
        <v>6703000</v>
      </c>
      <c r="B116" s="19">
        <v>4</v>
      </c>
      <c r="C116" s="20" t="s">
        <v>241</v>
      </c>
      <c r="D116" s="21">
        <v>686.29</v>
      </c>
      <c r="E116" s="22">
        <v>0.735537</v>
      </c>
      <c r="F116" s="22">
        <v>0.29043683589138136</v>
      </c>
      <c r="G116" s="22">
        <v>0.68676392572944289</v>
      </c>
      <c r="H116" s="23">
        <v>0.79488063660477448</v>
      </c>
      <c r="I116" s="24">
        <v>4531.2410213933508</v>
      </c>
      <c r="J116" s="25">
        <v>5501.1715073827681</v>
      </c>
      <c r="K116" s="25">
        <v>5974.3903611369242</v>
      </c>
      <c r="L116" s="25">
        <v>5628.5633658286306</v>
      </c>
      <c r="M116" s="25">
        <v>5628.5633658286297</v>
      </c>
      <c r="N116" s="25">
        <v>7350.8863621537694</v>
      </c>
      <c r="O116" s="25">
        <v>7891.2542386587238</v>
      </c>
      <c r="P116" s="25">
        <v>7535.6454977657695</v>
      </c>
      <c r="Q116" s="25">
        <v>7264.0709692348928</v>
      </c>
      <c r="R116" s="25">
        <v>8035.1481377443524</v>
      </c>
      <c r="S116" s="25">
        <v>8410.9101479386227</v>
      </c>
      <c r="T116" s="25">
        <v>8604.7201123609411</v>
      </c>
      <c r="U116" s="25">
        <v>9091.2294134938602</v>
      </c>
      <c r="V116" s="26">
        <v>10123.390010054061</v>
      </c>
      <c r="W116" s="40">
        <f>VLOOKUP(Table1[[#This Row],[LEA Number]],'[1]FOR AER'!$1:$1048576,23,FALSE)</f>
        <v>2</v>
      </c>
      <c r="X116" s="40">
        <f>VLOOKUP(Table1[[#This Row],[LEA Number]],'[1]FOR AER'!$1:$1048576,24,FALSE)</f>
        <v>1</v>
      </c>
      <c r="Y116" s="40">
        <f>VLOOKUP(Table1[[#This Row],[LEA Number]],'[1]FOR AER'!$1:$1048576,25,FALSE)</f>
        <v>4</v>
      </c>
      <c r="Z116" s="40">
        <f>VLOOKUP(Table1[[#This Row],[LEA Number]],'[1]FOR AER'!$1:$1048576,26,FALSE)</f>
        <v>4</v>
      </c>
      <c r="AA116" s="40">
        <f>VLOOKUP(Table1[[#This Row],[LEA Number]],'[1]FOR AER'!$1:$1048576,27,FALSE)</f>
        <v>2</v>
      </c>
      <c r="AB116" s="40">
        <f>VLOOKUP(Table1[[#This Row],[LEA Number]],'[1]FOR AER'!$1:$1048576,28,FALSE)</f>
        <v>3</v>
      </c>
    </row>
    <row r="117" spans="1:28" x14ac:dyDescent="0.25">
      <c r="A117" s="18">
        <v>2603000</v>
      </c>
      <c r="B117" s="19">
        <v>3</v>
      </c>
      <c r="C117" s="20" t="s">
        <v>105</v>
      </c>
      <c r="D117" s="21">
        <v>3392.63</v>
      </c>
      <c r="E117" s="22">
        <v>0.77008100000000002</v>
      </c>
      <c r="F117" s="22">
        <v>0.5859838274932615</v>
      </c>
      <c r="G117" s="22">
        <v>0.69986666666666675</v>
      </c>
      <c r="H117" s="23">
        <v>0.72531515151515147</v>
      </c>
      <c r="I117" s="24">
        <v>6701.8516357671751</v>
      </c>
      <c r="J117" s="25">
        <v>7471.1391489611233</v>
      </c>
      <c r="K117" s="25">
        <v>7827.5988735153669</v>
      </c>
      <c r="L117" s="25">
        <v>7933.4326852808126</v>
      </c>
      <c r="M117" s="25">
        <v>7933.4329872624157</v>
      </c>
      <c r="N117" s="25">
        <v>9667.8139490229041</v>
      </c>
      <c r="O117" s="25">
        <v>10008.52688081248</v>
      </c>
      <c r="P117" s="25">
        <v>9584.012973206618</v>
      </c>
      <c r="Q117" s="25">
        <v>9848.1281597942652</v>
      </c>
      <c r="R117" s="25">
        <v>11994.979928040528</v>
      </c>
      <c r="S117" s="25">
        <v>12838.196753548988</v>
      </c>
      <c r="T117" s="25">
        <v>11864.907872827331</v>
      </c>
      <c r="U117" s="25">
        <v>11890.977198140499</v>
      </c>
      <c r="V117" s="26">
        <v>12061.611970654034</v>
      </c>
      <c r="W117" s="40">
        <f>VLOOKUP(Table1[[#This Row],[LEA Number]],'[1]FOR AER'!$1:$1048576,23,FALSE)</f>
        <v>5</v>
      </c>
      <c r="X117" s="40">
        <f>VLOOKUP(Table1[[#This Row],[LEA Number]],'[1]FOR AER'!$1:$1048576,24,FALSE)</f>
        <v>5</v>
      </c>
      <c r="Y117" s="40">
        <f>VLOOKUP(Table1[[#This Row],[LEA Number]],'[1]FOR AER'!$1:$1048576,25,FALSE)</f>
        <v>5</v>
      </c>
      <c r="Z117" s="40">
        <f>VLOOKUP(Table1[[#This Row],[LEA Number]],'[1]FOR AER'!$1:$1048576,26,FALSE)</f>
        <v>5</v>
      </c>
      <c r="AA117" s="40">
        <f>VLOOKUP(Table1[[#This Row],[LEA Number]],'[1]FOR AER'!$1:$1048576,27,FALSE)</f>
        <v>3</v>
      </c>
      <c r="AB117" s="40">
        <f>VLOOKUP(Table1[[#This Row],[LEA Number]],'[1]FOR AER'!$1:$1048576,28,FALSE)</f>
        <v>2</v>
      </c>
    </row>
    <row r="118" spans="1:28" x14ac:dyDescent="0.25">
      <c r="A118" s="18">
        <v>3704000</v>
      </c>
      <c r="B118" s="19">
        <v>4</v>
      </c>
      <c r="C118" s="20" t="s">
        <v>144</v>
      </c>
      <c r="D118" s="21">
        <v>843.1</v>
      </c>
      <c r="E118" s="22">
        <v>0.71963699999999997</v>
      </c>
      <c r="F118" s="22">
        <v>4.6538024971623154E-2</v>
      </c>
      <c r="G118" s="22">
        <v>0.66840579710144921</v>
      </c>
      <c r="H118" s="23">
        <v>0.8168599033816426</v>
      </c>
      <c r="I118" s="24">
        <v>5825.4199693381606</v>
      </c>
      <c r="J118" s="25">
        <v>5579.5939640623446</v>
      </c>
      <c r="K118" s="25">
        <v>6026.6019913198879</v>
      </c>
      <c r="L118" s="25">
        <v>6641.9781112349137</v>
      </c>
      <c r="M118" s="25">
        <v>6641.9791525653181</v>
      </c>
      <c r="N118" s="25">
        <v>8688.6119076270716</v>
      </c>
      <c r="O118" s="25">
        <v>7641.1737964029016</v>
      </c>
      <c r="P118" s="25">
        <v>7253.9417595160076</v>
      </c>
      <c r="Q118" s="25">
        <v>7544.4885574697864</v>
      </c>
      <c r="R118" s="25">
        <v>9395.9740221214579</v>
      </c>
      <c r="S118" s="25">
        <v>9206.6233880194159</v>
      </c>
      <c r="T118" s="25">
        <v>9110.8076195064878</v>
      </c>
      <c r="U118" s="25">
        <v>9490.9278652015364</v>
      </c>
      <c r="V118" s="26">
        <v>8836.181081722214</v>
      </c>
      <c r="W118" s="40">
        <f>VLOOKUP(Table1[[#This Row],[LEA Number]],'[1]FOR AER'!$1:$1048576,23,FALSE)</f>
        <v>3</v>
      </c>
      <c r="X118" s="40">
        <f>VLOOKUP(Table1[[#This Row],[LEA Number]],'[1]FOR AER'!$1:$1048576,24,FALSE)</f>
        <v>2</v>
      </c>
      <c r="Y118" s="40">
        <f>VLOOKUP(Table1[[#This Row],[LEA Number]],'[1]FOR AER'!$1:$1048576,25,FALSE)</f>
        <v>1</v>
      </c>
      <c r="Z118" s="40">
        <f>VLOOKUP(Table1[[#This Row],[LEA Number]],'[1]FOR AER'!$1:$1048576,26,FALSE)</f>
        <v>4</v>
      </c>
      <c r="AA118" s="40">
        <f>VLOOKUP(Table1[[#This Row],[LEA Number]],'[1]FOR AER'!$1:$1048576,27,FALSE)</f>
        <v>2</v>
      </c>
      <c r="AB118" s="40">
        <f>VLOOKUP(Table1[[#This Row],[LEA Number]],'[1]FOR AER'!$1:$1048576,28,FALSE)</f>
        <v>4</v>
      </c>
    </row>
    <row r="119" spans="1:28" x14ac:dyDescent="0.25">
      <c r="A119" s="18">
        <v>6202000</v>
      </c>
      <c r="B119" s="19">
        <v>2</v>
      </c>
      <c r="C119" s="20" t="s">
        <v>225</v>
      </c>
      <c r="D119" s="21">
        <v>322.02999999999997</v>
      </c>
      <c r="E119" s="22">
        <v>1</v>
      </c>
      <c r="F119" s="22">
        <v>0.86723163841807904</v>
      </c>
      <c r="G119" s="22">
        <v>0.30418439716312057</v>
      </c>
      <c r="H119" s="23">
        <v>0.51141843971631207</v>
      </c>
      <c r="I119" s="24">
        <v>5872.8208089451164</v>
      </c>
      <c r="J119" s="25">
        <v>5444.6702424457735</v>
      </c>
      <c r="K119" s="25">
        <v>5746.698051325523</v>
      </c>
      <c r="L119" s="25">
        <v>7672.7241482366999</v>
      </c>
      <c r="M119" s="25">
        <v>7672.7241482366999</v>
      </c>
      <c r="N119" s="25">
        <v>9809.4271314108482</v>
      </c>
      <c r="O119" s="25">
        <v>8500.1300709365678</v>
      </c>
      <c r="P119" s="25">
        <v>9649.3086680286451</v>
      </c>
      <c r="Q119" s="25">
        <v>12146.15772901946</v>
      </c>
      <c r="R119" s="25">
        <v>14842.512074446269</v>
      </c>
      <c r="S119" s="25">
        <v>15558.75137831452</v>
      </c>
      <c r="T119" s="25">
        <v>14465.529037368882</v>
      </c>
      <c r="U119" s="25">
        <v>14474.888397291195</v>
      </c>
      <c r="V119" s="26">
        <v>14077.279849703444</v>
      </c>
      <c r="W119" s="40">
        <f>VLOOKUP(Table1[[#This Row],[LEA Number]],'[1]FOR AER'!$1:$1048576,23,FALSE)</f>
        <v>1</v>
      </c>
      <c r="X119" s="40">
        <f>VLOOKUP(Table1[[#This Row],[LEA Number]],'[1]FOR AER'!$1:$1048576,24,FALSE)</f>
        <v>2</v>
      </c>
      <c r="Y119" s="40">
        <f>VLOOKUP(Table1[[#This Row],[LEA Number]],'[1]FOR AER'!$1:$1048576,25,FALSE)</f>
        <v>5</v>
      </c>
      <c r="Z119" s="40">
        <f>VLOOKUP(Table1[[#This Row],[LEA Number]],'[1]FOR AER'!$1:$1048576,26,FALSE)</f>
        <v>5</v>
      </c>
      <c r="AA119" s="40">
        <f>VLOOKUP(Table1[[#This Row],[LEA Number]],'[1]FOR AER'!$1:$1048576,27,FALSE)</f>
        <v>1</v>
      </c>
      <c r="AB119" s="40">
        <f>VLOOKUP(Table1[[#This Row],[LEA Number]],'[1]FOR AER'!$1:$1048576,28,FALSE)</f>
        <v>1</v>
      </c>
    </row>
    <row r="120" spans="1:28" x14ac:dyDescent="0.25">
      <c r="A120" s="18">
        <v>4401000</v>
      </c>
      <c r="B120" s="19">
        <v>1</v>
      </c>
      <c r="C120" s="20" t="s">
        <v>162</v>
      </c>
      <c r="D120" s="21">
        <v>2103.31</v>
      </c>
      <c r="E120" s="22">
        <v>0.60372300000000001</v>
      </c>
      <c r="F120" s="22">
        <v>0.13563829787234041</v>
      </c>
      <c r="G120" s="22">
        <v>0.76387972841901075</v>
      </c>
      <c r="H120" s="23">
        <v>0.8051891367604268</v>
      </c>
      <c r="I120" s="24">
        <v>4517.3884707564221</v>
      </c>
      <c r="J120" s="25">
        <v>5315.227656877245</v>
      </c>
      <c r="K120" s="25">
        <v>5657.7441860465115</v>
      </c>
      <c r="L120" s="25">
        <v>5782.4192184406293</v>
      </c>
      <c r="M120" s="25">
        <v>5782.4182056644568</v>
      </c>
      <c r="N120" s="25">
        <v>7382.7275082038568</v>
      </c>
      <c r="O120" s="25">
        <v>7506.5962650617857</v>
      </c>
      <c r="P120" s="25">
        <v>7667.0962477262146</v>
      </c>
      <c r="Q120" s="25">
        <v>7611.7207072534002</v>
      </c>
      <c r="R120" s="25">
        <v>8634.0551485197138</v>
      </c>
      <c r="S120" s="25">
        <v>8791.9337120445471</v>
      </c>
      <c r="T120" s="25">
        <v>9079.6175091097684</v>
      </c>
      <c r="U120" s="25">
        <v>9436.4455254497952</v>
      </c>
      <c r="V120" s="26">
        <v>9096.6022554925348</v>
      </c>
      <c r="W120" s="40">
        <f>VLOOKUP(Table1[[#This Row],[LEA Number]],'[1]FOR AER'!$1:$1048576,23,FALSE)</f>
        <v>5</v>
      </c>
      <c r="X120" s="40">
        <f>VLOOKUP(Table1[[#This Row],[LEA Number]],'[1]FOR AER'!$1:$1048576,24,FALSE)</f>
        <v>4</v>
      </c>
      <c r="Y120" s="40">
        <f>VLOOKUP(Table1[[#This Row],[LEA Number]],'[1]FOR AER'!$1:$1048576,25,FALSE)</f>
        <v>3</v>
      </c>
      <c r="Z120" s="40">
        <f>VLOOKUP(Table1[[#This Row],[LEA Number]],'[1]FOR AER'!$1:$1048576,26,FALSE)</f>
        <v>2</v>
      </c>
      <c r="AA120" s="40">
        <f>VLOOKUP(Table1[[#This Row],[LEA Number]],'[1]FOR AER'!$1:$1048576,27,FALSE)</f>
        <v>4</v>
      </c>
      <c r="AB120" s="40">
        <f>VLOOKUP(Table1[[#This Row],[LEA Number]],'[1]FOR AER'!$1:$1048576,28,FALSE)</f>
        <v>4</v>
      </c>
    </row>
    <row r="121" spans="1:28" x14ac:dyDescent="0.25">
      <c r="A121" s="18">
        <v>3840700</v>
      </c>
      <c r="B121" s="19">
        <v>2</v>
      </c>
      <c r="C121" s="20" t="s">
        <v>149</v>
      </c>
      <c r="D121" s="21">
        <v>56.37</v>
      </c>
      <c r="E121" s="22">
        <v>0.81481499999999996</v>
      </c>
      <c r="F121" s="22">
        <v>0</v>
      </c>
      <c r="G121" s="22">
        <v>0.5</v>
      </c>
      <c r="H121" s="23">
        <v>0.33</v>
      </c>
      <c r="I121" s="24" t="s">
        <v>36</v>
      </c>
      <c r="J121" s="25" t="s">
        <v>36</v>
      </c>
      <c r="K121" s="25" t="s">
        <v>36</v>
      </c>
      <c r="L121" s="25">
        <v>7165</v>
      </c>
      <c r="M121" s="25">
        <v>7165.159090909091</v>
      </c>
      <c r="N121" s="25">
        <v>7828.2222222222226</v>
      </c>
      <c r="O121" s="25">
        <v>7007.6524822695037</v>
      </c>
      <c r="P121" s="25">
        <v>6737.9075103065061</v>
      </c>
      <c r="Q121" s="25">
        <v>8099.7258862324816</v>
      </c>
      <c r="R121" s="25">
        <v>8245.1090116279065</v>
      </c>
      <c r="S121" s="25">
        <v>8580.1573221757335</v>
      </c>
      <c r="T121" s="25">
        <v>12053.926028921023</v>
      </c>
      <c r="U121" s="25">
        <v>11760.627555555555</v>
      </c>
      <c r="V121" s="26">
        <v>9313.7417065815152</v>
      </c>
      <c r="W121" s="40">
        <f>VLOOKUP(Table1[[#This Row],[LEA Number]],'[1]FOR AER'!$1:$1048576,23,FALSE)</f>
        <v>1</v>
      </c>
      <c r="X121" s="40">
        <f>VLOOKUP(Table1[[#This Row],[LEA Number]],'[1]FOR AER'!$1:$1048576,24,FALSE)</f>
        <v>1</v>
      </c>
      <c r="Y121" s="40">
        <f>VLOOKUP(Table1[[#This Row],[LEA Number]],'[1]FOR AER'!$1:$1048576,25,FALSE)</f>
        <v>1</v>
      </c>
      <c r="Z121" s="40">
        <f>VLOOKUP(Table1[[#This Row],[LEA Number]],'[1]FOR AER'!$1:$1048576,26,FALSE)</f>
        <v>5</v>
      </c>
      <c r="AA121" s="40">
        <f>VLOOKUP(Table1[[#This Row],[LEA Number]],'[1]FOR AER'!$1:$1048576,27,FALSE)</f>
        <v>1</v>
      </c>
      <c r="AB121" s="40">
        <f>VLOOKUP(Table1[[#This Row],[LEA Number]],'[1]FOR AER'!$1:$1048576,28,FALSE)</f>
        <v>1</v>
      </c>
    </row>
    <row r="122" spans="1:28" ht="24.75" x14ac:dyDescent="0.25">
      <c r="A122" s="18">
        <v>3306000</v>
      </c>
      <c r="B122" s="19">
        <v>2</v>
      </c>
      <c r="C122" s="20" t="s">
        <v>132</v>
      </c>
      <c r="D122" s="21">
        <v>445.61</v>
      </c>
      <c r="E122" s="22">
        <v>0.70920499999999997</v>
      </c>
      <c r="F122" s="22">
        <v>6.0669456066945605E-2</v>
      </c>
      <c r="G122" s="22">
        <v>0.62080568720379148</v>
      </c>
      <c r="H122" s="23">
        <v>0.73454976303317532</v>
      </c>
      <c r="I122" s="24">
        <v>5772.6902388862518</v>
      </c>
      <c r="J122" s="25">
        <v>6569.2845732049564</v>
      </c>
      <c r="K122" s="25">
        <v>6626.2556733851025</v>
      </c>
      <c r="L122" s="25">
        <v>6816.0358398928156</v>
      </c>
      <c r="M122" s="25">
        <v>6816.0358398928156</v>
      </c>
      <c r="N122" s="25">
        <v>7831.2856801909302</v>
      </c>
      <c r="O122" s="25">
        <v>8323.6294512811364</v>
      </c>
      <c r="P122" s="25">
        <v>8900.5482540778812</v>
      </c>
      <c r="Q122" s="25">
        <v>8805.2310262931132</v>
      </c>
      <c r="R122" s="25">
        <v>9770.6393987570464</v>
      </c>
      <c r="S122" s="25">
        <v>9982.4224963988236</v>
      </c>
      <c r="T122" s="25">
        <v>10259.106293735773</v>
      </c>
      <c r="U122" s="25">
        <v>10525.698953268648</v>
      </c>
      <c r="V122" s="26">
        <v>10239.83842373376</v>
      </c>
      <c r="W122" s="40">
        <f>VLOOKUP(Table1[[#This Row],[LEA Number]],'[1]FOR AER'!$1:$1048576,23,FALSE)</f>
        <v>1</v>
      </c>
      <c r="X122" s="40">
        <f>VLOOKUP(Table1[[#This Row],[LEA Number]],'[1]FOR AER'!$1:$1048576,24,FALSE)</f>
        <v>2</v>
      </c>
      <c r="Y122" s="40">
        <f>VLOOKUP(Table1[[#This Row],[LEA Number]],'[1]FOR AER'!$1:$1048576,25,FALSE)</f>
        <v>2</v>
      </c>
      <c r="Z122" s="40">
        <f>VLOOKUP(Table1[[#This Row],[LEA Number]],'[1]FOR AER'!$1:$1048576,26,FALSE)</f>
        <v>4</v>
      </c>
      <c r="AA122" s="40">
        <f>VLOOKUP(Table1[[#This Row],[LEA Number]],'[1]FOR AER'!$1:$1048576,27,FALSE)</f>
        <v>2</v>
      </c>
      <c r="AB122" s="40">
        <f>VLOOKUP(Table1[[#This Row],[LEA Number]],'[1]FOR AER'!$1:$1048576,28,FALSE)</f>
        <v>2</v>
      </c>
    </row>
    <row r="123" spans="1:28" x14ac:dyDescent="0.25">
      <c r="A123" s="18">
        <v>3405000</v>
      </c>
      <c r="B123" s="19">
        <v>2</v>
      </c>
      <c r="C123" s="20" t="s">
        <v>134</v>
      </c>
      <c r="D123" s="21">
        <v>798.21</v>
      </c>
      <c r="E123" s="22">
        <v>0.63614700000000002</v>
      </c>
      <c r="F123" s="22">
        <v>7.7288941736028544E-2</v>
      </c>
      <c r="G123" s="22">
        <v>0.77791366906474824</v>
      </c>
      <c r="H123" s="23">
        <v>0.81863309352517977</v>
      </c>
      <c r="I123" s="24">
        <v>4875.7059772742559</v>
      </c>
      <c r="J123" s="25">
        <v>5096.7822204042677</v>
      </c>
      <c r="K123" s="25">
        <v>5688.1466068596183</v>
      </c>
      <c r="L123" s="25">
        <v>5870.5171612560571</v>
      </c>
      <c r="M123" s="25">
        <v>6616.6532007458045</v>
      </c>
      <c r="N123" s="25">
        <v>7457.4055725266053</v>
      </c>
      <c r="O123" s="25">
        <v>9101.1574220080474</v>
      </c>
      <c r="P123" s="25">
        <v>8658.4006324495258</v>
      </c>
      <c r="Q123" s="25">
        <v>8243.137996842177</v>
      </c>
      <c r="R123" s="25">
        <v>8603.5109209400307</v>
      </c>
      <c r="S123" s="25">
        <v>8364.0219898688156</v>
      </c>
      <c r="T123" s="25">
        <v>8816.5225354165832</v>
      </c>
      <c r="U123" s="25">
        <v>8216.0794146641219</v>
      </c>
      <c r="V123" s="26">
        <v>8718.7810100098959</v>
      </c>
      <c r="W123" s="40">
        <f>VLOOKUP(Table1[[#This Row],[LEA Number]],'[1]FOR AER'!$1:$1048576,23,FALSE)</f>
        <v>3</v>
      </c>
      <c r="X123" s="40">
        <f>VLOOKUP(Table1[[#This Row],[LEA Number]],'[1]FOR AER'!$1:$1048576,24,FALSE)</f>
        <v>3</v>
      </c>
      <c r="Y123" s="40">
        <f>VLOOKUP(Table1[[#This Row],[LEA Number]],'[1]FOR AER'!$1:$1048576,25,FALSE)</f>
        <v>2</v>
      </c>
      <c r="Z123" s="40">
        <f>VLOOKUP(Table1[[#This Row],[LEA Number]],'[1]FOR AER'!$1:$1048576,26,FALSE)</f>
        <v>3</v>
      </c>
      <c r="AA123" s="40">
        <f>VLOOKUP(Table1[[#This Row],[LEA Number]],'[1]FOR AER'!$1:$1048576,27,FALSE)</f>
        <v>4</v>
      </c>
      <c r="AB123" s="40">
        <f>VLOOKUP(Table1[[#This Row],[LEA Number]],'[1]FOR AER'!$1:$1048576,28,FALSE)</f>
        <v>4</v>
      </c>
    </row>
    <row r="124" spans="1:28" ht="24.75" x14ac:dyDescent="0.25">
      <c r="A124" s="18">
        <v>6050700</v>
      </c>
      <c r="B124" s="19">
        <v>3</v>
      </c>
      <c r="C124" s="20" t="s">
        <v>219</v>
      </c>
      <c r="D124" s="21">
        <v>811.26</v>
      </c>
      <c r="E124" s="22">
        <v>0.62622500000000003</v>
      </c>
      <c r="F124" s="22">
        <v>0.64583333333333337</v>
      </c>
      <c r="G124" s="22">
        <v>0.71677419354838712</v>
      </c>
      <c r="H124" s="23">
        <v>0.75469758064516124</v>
      </c>
      <c r="I124" s="24" t="s">
        <v>36</v>
      </c>
      <c r="J124" s="25" t="s">
        <v>36</v>
      </c>
      <c r="K124" s="25" t="s">
        <v>36</v>
      </c>
      <c r="L124" s="25" t="s">
        <v>36</v>
      </c>
      <c r="M124" s="25" t="s">
        <v>36</v>
      </c>
      <c r="N124" s="25" t="s">
        <v>36</v>
      </c>
      <c r="O124" s="25" t="s">
        <v>36</v>
      </c>
      <c r="P124" s="25" t="s">
        <v>36</v>
      </c>
      <c r="Q124" s="25" t="s">
        <v>36</v>
      </c>
      <c r="R124" s="25">
        <v>5868.1257829744081</v>
      </c>
      <c r="S124" s="25">
        <v>6742.0496737802505</v>
      </c>
      <c r="T124" s="25">
        <v>7602.9360492891619</v>
      </c>
      <c r="U124" s="25">
        <v>7399.283326227267</v>
      </c>
      <c r="V124" s="26">
        <v>7472.7073441313505</v>
      </c>
      <c r="W124" s="40">
        <f>VLOOKUP(Table1[[#This Row],[LEA Number]],'[1]FOR AER'!$1:$1048576,23,FALSE)</f>
        <v>3</v>
      </c>
      <c r="X124" s="40">
        <f>VLOOKUP(Table1[[#This Row],[LEA Number]],'[1]FOR AER'!$1:$1048576,24,FALSE)</f>
        <v>1</v>
      </c>
      <c r="Y124" s="40">
        <f>VLOOKUP(Table1[[#This Row],[LEA Number]],'[1]FOR AER'!$1:$1048576,25,FALSE)</f>
        <v>5</v>
      </c>
      <c r="Z124" s="40">
        <f>VLOOKUP(Table1[[#This Row],[LEA Number]],'[1]FOR AER'!$1:$1048576,26,FALSE)</f>
        <v>3</v>
      </c>
      <c r="AA124" s="40">
        <f>VLOOKUP(Table1[[#This Row],[LEA Number]],'[1]FOR AER'!$1:$1048576,27,FALSE)</f>
        <v>3</v>
      </c>
      <c r="AB124" s="40">
        <f>VLOOKUP(Table1[[#This Row],[LEA Number]],'[1]FOR AER'!$1:$1048576,28,FALSE)</f>
        <v>2</v>
      </c>
    </row>
    <row r="125" spans="1:28" x14ac:dyDescent="0.25">
      <c r="A125" s="18">
        <v>5102000</v>
      </c>
      <c r="B125" s="19">
        <v>1</v>
      </c>
      <c r="C125" s="20" t="s">
        <v>180</v>
      </c>
      <c r="D125" s="21">
        <v>851.26</v>
      </c>
      <c r="E125" s="22">
        <v>0.71269499999999997</v>
      </c>
      <c r="F125" s="22">
        <v>3.6748329621380846E-2</v>
      </c>
      <c r="G125" s="22">
        <v>0.73782716049382713</v>
      </c>
      <c r="H125" s="23">
        <v>0.78081481481481474</v>
      </c>
      <c r="I125" s="24">
        <v>5640.6872249981352</v>
      </c>
      <c r="J125" s="25">
        <v>6313.1610819539774</v>
      </c>
      <c r="K125" s="25">
        <v>6369.138995829323</v>
      </c>
      <c r="L125" s="25">
        <v>6254.9469643398324</v>
      </c>
      <c r="M125" s="25">
        <v>8588.2951171751629</v>
      </c>
      <c r="N125" s="25">
        <v>7909.0433657942785</v>
      </c>
      <c r="O125" s="25">
        <v>8424.3228394991256</v>
      </c>
      <c r="P125" s="25">
        <v>9211.9455487204996</v>
      </c>
      <c r="Q125" s="25">
        <v>9369.8822625845733</v>
      </c>
      <c r="R125" s="25">
        <v>10047.105362116992</v>
      </c>
      <c r="S125" s="25">
        <v>9993.87230377991</v>
      </c>
      <c r="T125" s="25">
        <v>10420.058501253599</v>
      </c>
      <c r="U125" s="25">
        <v>10470.277441389291</v>
      </c>
      <c r="V125" s="26">
        <v>11037.23049362122</v>
      </c>
      <c r="W125" s="40">
        <f>VLOOKUP(Table1[[#This Row],[LEA Number]],'[1]FOR AER'!$1:$1048576,23,FALSE)</f>
        <v>3</v>
      </c>
      <c r="X125" s="40">
        <f>VLOOKUP(Table1[[#This Row],[LEA Number]],'[1]FOR AER'!$1:$1048576,24,FALSE)</f>
        <v>3</v>
      </c>
      <c r="Y125" s="40">
        <f>VLOOKUP(Table1[[#This Row],[LEA Number]],'[1]FOR AER'!$1:$1048576,25,FALSE)</f>
        <v>1</v>
      </c>
      <c r="Z125" s="40">
        <f>VLOOKUP(Table1[[#This Row],[LEA Number]],'[1]FOR AER'!$1:$1048576,26,FALSE)</f>
        <v>4</v>
      </c>
      <c r="AA125" s="40">
        <f>VLOOKUP(Table1[[#This Row],[LEA Number]],'[1]FOR AER'!$1:$1048576,27,FALSE)</f>
        <v>3</v>
      </c>
      <c r="AB125" s="40">
        <f>VLOOKUP(Table1[[#This Row],[LEA Number]],'[1]FOR AER'!$1:$1048576,28,FALSE)</f>
        <v>3</v>
      </c>
    </row>
    <row r="126" spans="1:28" x14ac:dyDescent="0.25">
      <c r="A126" s="18">
        <v>2604000</v>
      </c>
      <c r="B126" s="19">
        <v>3</v>
      </c>
      <c r="C126" s="20" t="s">
        <v>106</v>
      </c>
      <c r="D126" s="21">
        <v>852.35</v>
      </c>
      <c r="E126" s="22">
        <v>0.71734200000000004</v>
      </c>
      <c r="F126" s="22">
        <v>0.15090090090090091</v>
      </c>
      <c r="G126" s="22">
        <v>0.73707021791767557</v>
      </c>
      <c r="H126" s="23">
        <v>0.76481840193704609</v>
      </c>
      <c r="I126" s="24">
        <v>5465.5991482872223</v>
      </c>
      <c r="J126" s="25">
        <v>5789.4649120264357</v>
      </c>
      <c r="K126" s="25">
        <v>5905.4752152470119</v>
      </c>
      <c r="L126" s="25">
        <v>6140.3057587199319</v>
      </c>
      <c r="M126" s="25">
        <v>6140.307078921659</v>
      </c>
      <c r="N126" s="25">
        <v>7246.9059307932412</v>
      </c>
      <c r="O126" s="25">
        <v>7674.477420209244</v>
      </c>
      <c r="P126" s="25">
        <v>7915.2842271293375</v>
      </c>
      <c r="Q126" s="25">
        <v>7672.331880247255</v>
      </c>
      <c r="R126" s="25">
        <v>8573.4280333876231</v>
      </c>
      <c r="S126" s="25">
        <v>9049.5319013062417</v>
      </c>
      <c r="T126" s="25">
        <v>9068.4674890013721</v>
      </c>
      <c r="U126" s="25">
        <v>8908.8706663613466</v>
      </c>
      <c r="V126" s="26">
        <v>9441.7683228720616</v>
      </c>
      <c r="W126" s="40">
        <f>VLOOKUP(Table1[[#This Row],[LEA Number]],'[1]FOR AER'!$1:$1048576,23,FALSE)</f>
        <v>3</v>
      </c>
      <c r="X126" s="40">
        <f>VLOOKUP(Table1[[#This Row],[LEA Number]],'[1]FOR AER'!$1:$1048576,24,FALSE)</f>
        <v>4</v>
      </c>
      <c r="Y126" s="40">
        <f>VLOOKUP(Table1[[#This Row],[LEA Number]],'[1]FOR AER'!$1:$1048576,25,FALSE)</f>
        <v>3</v>
      </c>
      <c r="Z126" s="40">
        <f>VLOOKUP(Table1[[#This Row],[LEA Number]],'[1]FOR AER'!$1:$1048576,26,FALSE)</f>
        <v>4</v>
      </c>
      <c r="AA126" s="40">
        <f>VLOOKUP(Table1[[#This Row],[LEA Number]],'[1]FOR AER'!$1:$1048576,27,FALSE)</f>
        <v>3</v>
      </c>
      <c r="AB126" s="40">
        <f>VLOOKUP(Table1[[#This Row],[LEA Number]],'[1]FOR AER'!$1:$1048576,28,FALSE)</f>
        <v>3</v>
      </c>
    </row>
    <row r="127" spans="1:28" x14ac:dyDescent="0.25">
      <c r="A127" s="18">
        <v>1608000</v>
      </c>
      <c r="B127" s="19">
        <v>2</v>
      </c>
      <c r="C127" s="20" t="s">
        <v>72</v>
      </c>
      <c r="D127" s="21">
        <v>5212.3599999999997</v>
      </c>
      <c r="E127" s="22">
        <v>0.73875500000000005</v>
      </c>
      <c r="F127" s="22">
        <v>0.58528841065443638</v>
      </c>
      <c r="G127" s="22">
        <v>0.65217272372020318</v>
      </c>
      <c r="H127" s="23">
        <v>0.68976553341148883</v>
      </c>
      <c r="I127" s="24">
        <v>5587.034478420378</v>
      </c>
      <c r="J127" s="25">
        <v>5885.387371351635</v>
      </c>
      <c r="K127" s="25">
        <v>5922.1139343574441</v>
      </c>
      <c r="L127" s="25">
        <v>6447.6734592389157</v>
      </c>
      <c r="M127" s="25">
        <v>6447.6734592389157</v>
      </c>
      <c r="N127" s="25">
        <v>7201.9598690946323</v>
      </c>
      <c r="O127" s="25">
        <v>7657.5427683365851</v>
      </c>
      <c r="P127" s="25">
        <v>7753.1515893437854</v>
      </c>
      <c r="Q127" s="25">
        <v>7808.4619377310337</v>
      </c>
      <c r="R127" s="25">
        <v>8702.5557548592442</v>
      </c>
      <c r="S127" s="25">
        <v>8749.6939157343968</v>
      </c>
      <c r="T127" s="25">
        <v>8519.4211823052865</v>
      </c>
      <c r="U127" s="25">
        <v>8629.6337220439164</v>
      </c>
      <c r="V127" s="26">
        <v>8840.8946715115617</v>
      </c>
      <c r="W127" s="40">
        <f>VLOOKUP(Table1[[#This Row],[LEA Number]],'[1]FOR AER'!$1:$1048576,23,FALSE)</f>
        <v>5</v>
      </c>
      <c r="X127" s="40">
        <f>VLOOKUP(Table1[[#This Row],[LEA Number]],'[1]FOR AER'!$1:$1048576,24,FALSE)</f>
        <v>5</v>
      </c>
      <c r="Y127" s="40">
        <f>VLOOKUP(Table1[[#This Row],[LEA Number]],'[1]FOR AER'!$1:$1048576,25,FALSE)</f>
        <v>5</v>
      </c>
      <c r="Z127" s="40">
        <f>VLOOKUP(Table1[[#This Row],[LEA Number]],'[1]FOR AER'!$1:$1048576,26,FALSE)</f>
        <v>4</v>
      </c>
      <c r="AA127" s="40">
        <f>VLOOKUP(Table1[[#This Row],[LEA Number]],'[1]FOR AER'!$1:$1048576,27,FALSE)</f>
        <v>2</v>
      </c>
      <c r="AB127" s="40">
        <f>VLOOKUP(Table1[[#This Row],[LEA Number]],'[1]FOR AER'!$1:$1048576,28,FALSE)</f>
        <v>2</v>
      </c>
    </row>
    <row r="128" spans="1:28" x14ac:dyDescent="0.25">
      <c r="A128" s="18">
        <v>7003000</v>
      </c>
      <c r="B128" s="19">
        <v>4</v>
      </c>
      <c r="C128" s="20" t="s">
        <v>246</v>
      </c>
      <c r="D128" s="21">
        <v>515.36</v>
      </c>
      <c r="E128" s="22">
        <v>0.62476500000000001</v>
      </c>
      <c r="F128" s="22">
        <v>0.30956848030018763</v>
      </c>
      <c r="G128" s="22">
        <v>0.60315217391304354</v>
      </c>
      <c r="H128" s="23">
        <v>0.68644927536231892</v>
      </c>
      <c r="I128" s="24">
        <v>5660.1775469328177</v>
      </c>
      <c r="J128" s="25">
        <v>5874.4471331585664</v>
      </c>
      <c r="K128" s="25">
        <v>6058.4600236970773</v>
      </c>
      <c r="L128" s="25">
        <v>6277.2235843933577</v>
      </c>
      <c r="M128" s="25">
        <v>6277.2252299692273</v>
      </c>
      <c r="N128" s="25">
        <v>7403.4664842681259</v>
      </c>
      <c r="O128" s="25">
        <v>8034.5757540679988</v>
      </c>
      <c r="P128" s="25">
        <v>8634.8448983852995</v>
      </c>
      <c r="Q128" s="25">
        <v>8254.406875385901</v>
      </c>
      <c r="R128" s="25">
        <v>9597.4098417465648</v>
      </c>
      <c r="S128" s="25">
        <v>11369.343441211131</v>
      </c>
      <c r="T128" s="25">
        <v>10208.902145041855</v>
      </c>
      <c r="U128" s="25">
        <v>9104.7195373406903</v>
      </c>
      <c r="V128" s="26">
        <v>10704.363047190311</v>
      </c>
      <c r="W128" s="40">
        <f>VLOOKUP(Table1[[#This Row],[LEA Number]],'[1]FOR AER'!$1:$1048576,23,FALSE)</f>
        <v>2</v>
      </c>
      <c r="X128" s="40">
        <f>VLOOKUP(Table1[[#This Row],[LEA Number]],'[1]FOR AER'!$1:$1048576,24,FALSE)</f>
        <v>3</v>
      </c>
      <c r="Y128" s="40">
        <f>VLOOKUP(Table1[[#This Row],[LEA Number]],'[1]FOR AER'!$1:$1048576,25,FALSE)</f>
        <v>4</v>
      </c>
      <c r="Z128" s="40">
        <f>VLOOKUP(Table1[[#This Row],[LEA Number]],'[1]FOR AER'!$1:$1048576,26,FALSE)</f>
        <v>3</v>
      </c>
      <c r="AA128" s="40">
        <f>VLOOKUP(Table1[[#This Row],[LEA Number]],'[1]FOR AER'!$1:$1048576,27,FALSE)</f>
        <v>1</v>
      </c>
      <c r="AB128" s="40">
        <f>VLOOKUP(Table1[[#This Row],[LEA Number]],'[1]FOR AER'!$1:$1048576,28,FALSE)</f>
        <v>2</v>
      </c>
    </row>
    <row r="129" spans="1:28" x14ac:dyDescent="0.25">
      <c r="A129" s="18">
        <v>5440700</v>
      </c>
      <c r="B129" s="19">
        <v>5</v>
      </c>
      <c r="C129" s="20" t="s">
        <v>191</v>
      </c>
      <c r="D129" s="21">
        <v>1103.1600000000001</v>
      </c>
      <c r="E129" s="22">
        <v>0.87925200000000003</v>
      </c>
      <c r="F129" s="22">
        <v>0.95748299319727892</v>
      </c>
      <c r="G129" s="22">
        <v>0.60201668984700962</v>
      </c>
      <c r="H129" s="23">
        <v>0.76034770514603611</v>
      </c>
      <c r="I129" s="24" t="s">
        <v>36</v>
      </c>
      <c r="J129" s="25" t="s">
        <v>36</v>
      </c>
      <c r="K129" s="25" t="s">
        <v>36</v>
      </c>
      <c r="L129" s="25" t="s">
        <v>36</v>
      </c>
      <c r="M129" s="25">
        <v>7108.8839285714284</v>
      </c>
      <c r="N129" s="25" t="s">
        <v>36</v>
      </c>
      <c r="O129" s="25" t="s">
        <v>36</v>
      </c>
      <c r="P129" s="25" t="s">
        <v>36</v>
      </c>
      <c r="Q129" s="25" t="s">
        <v>36</v>
      </c>
      <c r="R129" s="25" t="s">
        <v>36</v>
      </c>
      <c r="S129" s="25" t="s">
        <v>36</v>
      </c>
      <c r="T129" s="25" t="s">
        <v>36</v>
      </c>
      <c r="U129" s="25" t="s">
        <v>36</v>
      </c>
      <c r="V129" s="26">
        <v>12338.865722107399</v>
      </c>
      <c r="W129" s="40">
        <f>VLOOKUP(Table1[[#This Row],[LEA Number]],'[1]FOR AER'!$1:$1048576,23,FALSE)</f>
        <v>3</v>
      </c>
      <c r="X129" s="40">
        <f>VLOOKUP(Table1[[#This Row],[LEA Number]],'[1]FOR AER'!$1:$1048576,24,FALSE)</f>
        <v>1</v>
      </c>
      <c r="Y129" s="40">
        <f>VLOOKUP(Table1[[#This Row],[LEA Number]],'[1]FOR AER'!$1:$1048576,25,FALSE)</f>
        <v>5</v>
      </c>
      <c r="Z129" s="40">
        <f>VLOOKUP(Table1[[#This Row],[LEA Number]],'[1]FOR AER'!$1:$1048576,26,FALSE)</f>
        <v>5</v>
      </c>
      <c r="AA129" s="40">
        <f>VLOOKUP(Table1[[#This Row],[LEA Number]],'[1]FOR AER'!$1:$1048576,27,FALSE)</f>
        <v>1</v>
      </c>
      <c r="AB129" s="40">
        <f>VLOOKUP(Table1[[#This Row],[LEA Number]],'[1]FOR AER'!$1:$1048576,28,FALSE)</f>
        <v>2</v>
      </c>
    </row>
    <row r="130" spans="1:28" x14ac:dyDescent="0.25">
      <c r="A130" s="18">
        <v>5503000</v>
      </c>
      <c r="B130" s="19">
        <v>4</v>
      </c>
      <c r="C130" s="20" t="s">
        <v>193</v>
      </c>
      <c r="D130" s="21">
        <v>323.89999999999998</v>
      </c>
      <c r="E130" s="22">
        <v>0.70231200000000005</v>
      </c>
      <c r="F130" s="22">
        <v>0.12138728323699421</v>
      </c>
      <c r="G130" s="22">
        <v>0.70181159420289863</v>
      </c>
      <c r="H130" s="23">
        <v>0.82594202898550728</v>
      </c>
      <c r="I130" s="24">
        <v>9071.3588831392844</v>
      </c>
      <c r="J130" s="25">
        <v>7463.0076693988349</v>
      </c>
      <c r="K130" s="25">
        <v>5627.7143370371323</v>
      </c>
      <c r="L130" s="25">
        <v>5831.8667426815064</v>
      </c>
      <c r="M130" s="25">
        <v>5831.8667426815064</v>
      </c>
      <c r="N130" s="25">
        <v>7314.2081712520921</v>
      </c>
      <c r="O130" s="25">
        <v>7616.0841339849812</v>
      </c>
      <c r="P130" s="25">
        <v>7353.5159486775137</v>
      </c>
      <c r="Q130" s="25">
        <v>7636.5490793864174</v>
      </c>
      <c r="R130" s="25">
        <v>8847.9115600782388</v>
      </c>
      <c r="S130" s="25">
        <v>8561.0034731976393</v>
      </c>
      <c r="T130" s="25">
        <v>9269.4143121204106</v>
      </c>
      <c r="U130" s="25">
        <v>9282.1590357967671</v>
      </c>
      <c r="V130" s="26">
        <v>9660.611639394876</v>
      </c>
      <c r="W130" s="40">
        <f>VLOOKUP(Table1[[#This Row],[LEA Number]],'[1]FOR AER'!$1:$1048576,23,FALSE)</f>
        <v>1</v>
      </c>
      <c r="X130" s="40">
        <f>VLOOKUP(Table1[[#This Row],[LEA Number]],'[1]FOR AER'!$1:$1048576,24,FALSE)</f>
        <v>1</v>
      </c>
      <c r="Y130" s="40">
        <f>VLOOKUP(Table1[[#This Row],[LEA Number]],'[1]FOR AER'!$1:$1048576,25,FALSE)</f>
        <v>3</v>
      </c>
      <c r="Z130" s="40">
        <f>VLOOKUP(Table1[[#This Row],[LEA Number]],'[1]FOR AER'!$1:$1048576,26,FALSE)</f>
        <v>4</v>
      </c>
      <c r="AA130" s="40">
        <f>VLOOKUP(Table1[[#This Row],[LEA Number]],'[1]FOR AER'!$1:$1048576,27,FALSE)</f>
        <v>3</v>
      </c>
      <c r="AB130" s="40">
        <f>VLOOKUP(Table1[[#This Row],[LEA Number]],'[1]FOR AER'!$1:$1048576,28,FALSE)</f>
        <v>4</v>
      </c>
    </row>
    <row r="131" spans="1:28" x14ac:dyDescent="0.25">
      <c r="A131" s="18">
        <v>3704000</v>
      </c>
      <c r="B131" s="19">
        <v>4</v>
      </c>
      <c r="C131" s="20" t="s">
        <v>145</v>
      </c>
      <c r="D131" s="21">
        <v>843.1</v>
      </c>
      <c r="E131" s="22">
        <v>0.71963699999999997</v>
      </c>
      <c r="F131" s="22">
        <v>4.6538024971623154E-2</v>
      </c>
      <c r="G131" s="22">
        <v>0.66840579710144921</v>
      </c>
      <c r="H131" s="23">
        <v>0.8168599033816426</v>
      </c>
      <c r="I131" s="24">
        <v>5825.4199693381606</v>
      </c>
      <c r="J131" s="25">
        <v>5579.5939640623446</v>
      </c>
      <c r="K131" s="25">
        <v>6026.6019913198879</v>
      </c>
      <c r="L131" s="25">
        <v>6641.9781112349137</v>
      </c>
      <c r="M131" s="25">
        <v>6641.9791525653181</v>
      </c>
      <c r="N131" s="25">
        <v>8688.6119076270716</v>
      </c>
      <c r="O131" s="25">
        <v>7641.1737964029016</v>
      </c>
      <c r="P131" s="25">
        <v>7253.9417595160076</v>
      </c>
      <c r="Q131" s="25">
        <v>7544.4885574697864</v>
      </c>
      <c r="R131" s="25">
        <v>9395.9740221214579</v>
      </c>
      <c r="S131" s="25">
        <v>9206.6233880194159</v>
      </c>
      <c r="T131" s="25">
        <v>9110.8076195064878</v>
      </c>
      <c r="U131" s="25">
        <v>9490.9278652015364</v>
      </c>
      <c r="V131" s="26">
        <v>8836.181081722214</v>
      </c>
      <c r="W131" s="40">
        <f>VLOOKUP(Table1[[#This Row],[LEA Number]],'[1]FOR AER'!$1:$1048576,23,FALSE)</f>
        <v>3</v>
      </c>
      <c r="X131" s="40">
        <f>VLOOKUP(Table1[[#This Row],[LEA Number]],'[1]FOR AER'!$1:$1048576,24,FALSE)</f>
        <v>2</v>
      </c>
      <c r="Y131" s="40">
        <f>VLOOKUP(Table1[[#This Row],[LEA Number]],'[1]FOR AER'!$1:$1048576,25,FALSE)</f>
        <v>1</v>
      </c>
      <c r="Z131" s="40">
        <f>VLOOKUP(Table1[[#This Row],[LEA Number]],'[1]FOR AER'!$1:$1048576,26,FALSE)</f>
        <v>4</v>
      </c>
      <c r="AA131" s="40">
        <f>VLOOKUP(Table1[[#This Row],[LEA Number]],'[1]FOR AER'!$1:$1048576,27,FALSE)</f>
        <v>2</v>
      </c>
      <c r="AB131" s="40">
        <f>VLOOKUP(Table1[[#This Row],[LEA Number]],'[1]FOR AER'!$1:$1048576,28,FALSE)</f>
        <v>4</v>
      </c>
    </row>
    <row r="132" spans="1:28" x14ac:dyDescent="0.25">
      <c r="A132" s="18">
        <v>2605000</v>
      </c>
      <c r="B132" s="19">
        <v>3</v>
      </c>
      <c r="C132" s="20" t="s">
        <v>107</v>
      </c>
      <c r="D132" s="21">
        <v>4153.7</v>
      </c>
      <c r="E132" s="22">
        <v>0.53225800000000001</v>
      </c>
      <c r="F132" s="22">
        <v>0.18559745570195366</v>
      </c>
      <c r="G132" s="22">
        <v>0.78792640477374443</v>
      </c>
      <c r="H132" s="23">
        <v>0.82687717553455986</v>
      </c>
      <c r="I132" s="24">
        <v>5057.9442993957528</v>
      </c>
      <c r="J132" s="25">
        <v>5448.9318328196159</v>
      </c>
      <c r="K132" s="25">
        <v>5680.5034772796052</v>
      </c>
      <c r="L132" s="25">
        <v>5863.8399716176509</v>
      </c>
      <c r="M132" s="25">
        <v>5863.8399716176509</v>
      </c>
      <c r="N132" s="25">
        <v>6865.124506613115</v>
      </c>
      <c r="O132" s="25">
        <v>7450.7352018612282</v>
      </c>
      <c r="P132" s="25">
        <v>7155.8178909978551</v>
      </c>
      <c r="Q132" s="25">
        <v>7080.6560983132849</v>
      </c>
      <c r="R132" s="25">
        <v>7542.9249424368145</v>
      </c>
      <c r="S132" s="25">
        <v>8108.6735047067523</v>
      </c>
      <c r="T132" s="25">
        <v>7951.6958499707052</v>
      </c>
      <c r="U132" s="25">
        <v>8167.1524787789385</v>
      </c>
      <c r="V132" s="26">
        <v>8630.0904591087474</v>
      </c>
      <c r="W132" s="40">
        <f>VLOOKUP(Table1[[#This Row],[LEA Number]],'[1]FOR AER'!$1:$1048576,23,FALSE)</f>
        <v>5</v>
      </c>
      <c r="X132" s="40">
        <f>VLOOKUP(Table1[[#This Row],[LEA Number]],'[1]FOR AER'!$1:$1048576,24,FALSE)</f>
        <v>5</v>
      </c>
      <c r="Y132" s="40">
        <f>VLOOKUP(Table1[[#This Row],[LEA Number]],'[1]FOR AER'!$1:$1048576,25,FALSE)</f>
        <v>3</v>
      </c>
      <c r="Z132" s="40">
        <f>VLOOKUP(Table1[[#This Row],[LEA Number]],'[1]FOR AER'!$1:$1048576,26,FALSE)</f>
        <v>2</v>
      </c>
      <c r="AA132" s="40">
        <f>VLOOKUP(Table1[[#This Row],[LEA Number]],'[1]FOR AER'!$1:$1048576,27,FALSE)</f>
        <v>4</v>
      </c>
      <c r="AB132" s="40">
        <f>VLOOKUP(Table1[[#This Row],[LEA Number]],'[1]FOR AER'!$1:$1048576,28,FALSE)</f>
        <v>4</v>
      </c>
    </row>
    <row r="133" spans="1:28" x14ac:dyDescent="0.25">
      <c r="A133" s="18">
        <v>903000</v>
      </c>
      <c r="B133" s="19">
        <v>5</v>
      </c>
      <c r="C133" s="20" t="s">
        <v>51</v>
      </c>
      <c r="D133" s="21">
        <v>1061.99</v>
      </c>
      <c r="E133" s="22">
        <v>1</v>
      </c>
      <c r="F133" s="22">
        <v>0.86976320582877964</v>
      </c>
      <c r="G133" s="22">
        <v>0.58368869936034107</v>
      </c>
      <c r="H133" s="23">
        <v>0.70560767590618334</v>
      </c>
      <c r="I133" s="24">
        <v>5392.5012960346421</v>
      </c>
      <c r="J133" s="25">
        <v>5530.9080751650581</v>
      </c>
      <c r="K133" s="25">
        <v>6165.1653856118828</v>
      </c>
      <c r="L133" s="25">
        <v>6773.5390491070466</v>
      </c>
      <c r="M133" s="25">
        <v>6521.3087784308709</v>
      </c>
      <c r="N133" s="25">
        <v>8772.6489798768635</v>
      </c>
      <c r="O133" s="25">
        <v>8308.8100283044223</v>
      </c>
      <c r="P133" s="25">
        <v>8872.5872387145791</v>
      </c>
      <c r="Q133" s="25">
        <v>9075.8084641718779</v>
      </c>
      <c r="R133" s="25">
        <v>10794.406841692167</v>
      </c>
      <c r="S133" s="25">
        <v>11700.737379716071</v>
      </c>
      <c r="T133" s="25">
        <v>12212.686476394189</v>
      </c>
      <c r="U133" s="25">
        <v>12330.867953882485</v>
      </c>
      <c r="V133" s="26">
        <v>12130.332818576446</v>
      </c>
      <c r="W133" s="40">
        <f>VLOOKUP(Table1[[#This Row],[LEA Number]],'[1]FOR AER'!$1:$1048576,23,FALSE)</f>
        <v>3</v>
      </c>
      <c r="X133" s="40">
        <f>VLOOKUP(Table1[[#This Row],[LEA Number]],'[1]FOR AER'!$1:$1048576,24,FALSE)</f>
        <v>4</v>
      </c>
      <c r="Y133" s="40">
        <f>VLOOKUP(Table1[[#This Row],[LEA Number]],'[1]FOR AER'!$1:$1048576,25,FALSE)</f>
        <v>5</v>
      </c>
      <c r="Z133" s="40">
        <f>VLOOKUP(Table1[[#This Row],[LEA Number]],'[1]FOR AER'!$1:$1048576,26,FALSE)</f>
        <v>5</v>
      </c>
      <c r="AA133" s="40">
        <f>VLOOKUP(Table1[[#This Row],[LEA Number]],'[1]FOR AER'!$1:$1048576,27,FALSE)</f>
        <v>1</v>
      </c>
      <c r="AB133" s="40">
        <f>VLOOKUP(Table1[[#This Row],[LEA Number]],'[1]FOR AER'!$1:$1048576,28,FALSE)</f>
        <v>2</v>
      </c>
    </row>
    <row r="134" spans="1:28" x14ac:dyDescent="0.25">
      <c r="A134" s="18">
        <v>2606000</v>
      </c>
      <c r="B134" s="19">
        <v>3</v>
      </c>
      <c r="C134" s="20" t="s">
        <v>108</v>
      </c>
      <c r="D134" s="21">
        <v>3030.71</v>
      </c>
      <c r="E134" s="22">
        <v>0.42812699999999998</v>
      </c>
      <c r="F134" s="22">
        <v>0.21561916614810206</v>
      </c>
      <c r="G134" s="22">
        <v>0.85455445544554465</v>
      </c>
      <c r="H134" s="23">
        <v>0.86333804809052339</v>
      </c>
      <c r="I134" s="24">
        <v>5620.3801997161308</v>
      </c>
      <c r="J134" s="25">
        <v>5709.9183991877071</v>
      </c>
      <c r="K134" s="25">
        <v>5801.5998282741548</v>
      </c>
      <c r="L134" s="25">
        <v>5642.3969455555189</v>
      </c>
      <c r="M134" s="25">
        <v>5642.3969455555189</v>
      </c>
      <c r="N134" s="25">
        <v>6888.0635388761248</v>
      </c>
      <c r="O134" s="25">
        <v>6882.7805401434453</v>
      </c>
      <c r="P134" s="25">
        <v>7459.8460248390902</v>
      </c>
      <c r="Q134" s="25">
        <v>7513.1948723336418</v>
      </c>
      <c r="R134" s="25">
        <v>7957.6058653098726</v>
      </c>
      <c r="S134" s="25">
        <v>8453.971465597082</v>
      </c>
      <c r="T134" s="25">
        <v>8580.5229667131607</v>
      </c>
      <c r="U134" s="25">
        <v>8580.9677202804705</v>
      </c>
      <c r="V134" s="26">
        <v>8774.3406924450046</v>
      </c>
      <c r="W134" s="40">
        <f>VLOOKUP(Table1[[#This Row],[LEA Number]],'[1]FOR AER'!$1:$1048576,23,FALSE)</f>
        <v>5</v>
      </c>
      <c r="X134" s="40">
        <f>VLOOKUP(Table1[[#This Row],[LEA Number]],'[1]FOR AER'!$1:$1048576,24,FALSE)</f>
        <v>5</v>
      </c>
      <c r="Y134" s="40">
        <f>VLOOKUP(Table1[[#This Row],[LEA Number]],'[1]FOR AER'!$1:$1048576,25,FALSE)</f>
        <v>3</v>
      </c>
      <c r="Z134" s="40">
        <f>VLOOKUP(Table1[[#This Row],[LEA Number]],'[1]FOR AER'!$1:$1048576,26,FALSE)</f>
        <v>1</v>
      </c>
      <c r="AA134" s="40">
        <f>VLOOKUP(Table1[[#This Row],[LEA Number]],'[1]FOR AER'!$1:$1048576,27,FALSE)</f>
        <v>5</v>
      </c>
      <c r="AB134" s="40">
        <f>VLOOKUP(Table1[[#This Row],[LEA Number]],'[1]FOR AER'!$1:$1048576,28,FALSE)</f>
        <v>5</v>
      </c>
    </row>
    <row r="135" spans="1:28" x14ac:dyDescent="0.25">
      <c r="A135" s="18">
        <v>3604000</v>
      </c>
      <c r="B135" s="19">
        <v>1</v>
      </c>
      <c r="C135" s="20" t="s">
        <v>142</v>
      </c>
      <c r="D135" s="21">
        <v>1161.6400000000001</v>
      </c>
      <c r="E135" s="22">
        <v>0.698959</v>
      </c>
      <c r="F135" s="22">
        <v>8.3266613290632507E-2</v>
      </c>
      <c r="G135" s="22">
        <v>0.71428571428571441</v>
      </c>
      <c r="H135" s="23">
        <v>0.77468045112781958</v>
      </c>
      <c r="I135" s="24">
        <v>4900.6403195997536</v>
      </c>
      <c r="J135" s="25">
        <v>5636.7136761818465</v>
      </c>
      <c r="K135" s="25">
        <v>5837.7703386384483</v>
      </c>
      <c r="L135" s="25">
        <v>6239.1657721208403</v>
      </c>
      <c r="M135" s="25">
        <v>6239.1657721208412</v>
      </c>
      <c r="N135" s="25">
        <v>6924.3163232269362</v>
      </c>
      <c r="O135" s="25">
        <v>7455.0728243429103</v>
      </c>
      <c r="P135" s="25">
        <v>7780.8553548461414</v>
      </c>
      <c r="Q135" s="25">
        <v>7802.7760933726859</v>
      </c>
      <c r="R135" s="25">
        <v>8602.9780352972484</v>
      </c>
      <c r="S135" s="25">
        <v>8522.93200294903</v>
      </c>
      <c r="T135" s="25">
        <v>8070.1849499449163</v>
      </c>
      <c r="U135" s="25">
        <v>8044.5940236133838</v>
      </c>
      <c r="V135" s="26">
        <v>7764.5133345959148</v>
      </c>
      <c r="W135" s="40">
        <f>VLOOKUP(Table1[[#This Row],[LEA Number]],'[1]FOR AER'!$1:$1048576,23,FALSE)</f>
        <v>4</v>
      </c>
      <c r="X135" s="40">
        <f>VLOOKUP(Table1[[#This Row],[LEA Number]],'[1]FOR AER'!$1:$1048576,24,FALSE)</f>
        <v>3</v>
      </c>
      <c r="Y135" s="40">
        <f>VLOOKUP(Table1[[#This Row],[LEA Number]],'[1]FOR AER'!$1:$1048576,25,FALSE)</f>
        <v>2</v>
      </c>
      <c r="Z135" s="40">
        <f>VLOOKUP(Table1[[#This Row],[LEA Number]],'[1]FOR AER'!$1:$1048576,26,FALSE)</f>
        <v>4</v>
      </c>
      <c r="AA135" s="40">
        <f>VLOOKUP(Table1[[#This Row],[LEA Number]],'[1]FOR AER'!$1:$1048576,27,FALSE)</f>
        <v>3</v>
      </c>
      <c r="AB135" s="40">
        <f>VLOOKUP(Table1[[#This Row],[LEA Number]],'[1]FOR AER'!$1:$1048576,28,FALSE)</f>
        <v>3</v>
      </c>
    </row>
    <row r="136" spans="1:28" x14ac:dyDescent="0.25">
      <c r="A136" s="18">
        <v>6605000</v>
      </c>
      <c r="B136" s="19">
        <v>1</v>
      </c>
      <c r="C136" s="20" t="s">
        <v>238</v>
      </c>
      <c r="D136" s="21">
        <v>814.83</v>
      </c>
      <c r="E136" s="22">
        <v>0.51236700000000002</v>
      </c>
      <c r="F136" s="22">
        <v>0.11189634864546526</v>
      </c>
      <c r="G136" s="22">
        <v>0.74615789473684213</v>
      </c>
      <c r="H136" s="23">
        <v>0.85021052631578953</v>
      </c>
      <c r="I136" s="24">
        <v>4947.5938066675963</v>
      </c>
      <c r="J136" s="25">
        <v>5186.670769714271</v>
      </c>
      <c r="K136" s="25">
        <v>5422.3798358733875</v>
      </c>
      <c r="L136" s="25">
        <v>6015.9910332995196</v>
      </c>
      <c r="M136" s="25">
        <v>6015.9910332995205</v>
      </c>
      <c r="N136" s="25">
        <v>6577.1132390562816</v>
      </c>
      <c r="O136" s="25">
        <v>6807.9941136355474</v>
      </c>
      <c r="P136" s="25">
        <v>7641.0319397283538</v>
      </c>
      <c r="Q136" s="25">
        <v>7450.786959061481</v>
      </c>
      <c r="R136" s="25">
        <v>8671.2308969251189</v>
      </c>
      <c r="S136" s="25">
        <v>8907.8257352300589</v>
      </c>
      <c r="T136" s="25">
        <v>8664.4877955617994</v>
      </c>
      <c r="U136" s="25">
        <v>8505.0294657002778</v>
      </c>
      <c r="V136" s="26">
        <v>8508.4173263134635</v>
      </c>
      <c r="W136" s="40">
        <f>VLOOKUP(Table1[[#This Row],[LEA Number]],'[1]FOR AER'!$1:$1048576,23,FALSE)</f>
        <v>3</v>
      </c>
      <c r="X136" s="40">
        <f>VLOOKUP(Table1[[#This Row],[LEA Number]],'[1]FOR AER'!$1:$1048576,24,FALSE)</f>
        <v>3</v>
      </c>
      <c r="Y136" s="40">
        <f>VLOOKUP(Table1[[#This Row],[LEA Number]],'[1]FOR AER'!$1:$1048576,25,FALSE)</f>
        <v>3</v>
      </c>
      <c r="Z136" s="40">
        <f>VLOOKUP(Table1[[#This Row],[LEA Number]],'[1]FOR AER'!$1:$1048576,26,FALSE)</f>
        <v>2</v>
      </c>
      <c r="AA136" s="40">
        <f>VLOOKUP(Table1[[#This Row],[LEA Number]],'[1]FOR AER'!$1:$1048576,27,FALSE)</f>
        <v>4</v>
      </c>
      <c r="AB136" s="40">
        <f>VLOOKUP(Table1[[#This Row],[LEA Number]],'[1]FOR AER'!$1:$1048576,28,FALSE)</f>
        <v>5</v>
      </c>
    </row>
    <row r="137" spans="1:28" x14ac:dyDescent="0.25">
      <c r="A137" s="18">
        <v>3810000</v>
      </c>
      <c r="B137" s="19">
        <v>2</v>
      </c>
      <c r="C137" s="20" t="s">
        <v>148</v>
      </c>
      <c r="D137" s="21">
        <v>1008.88</v>
      </c>
      <c r="E137" s="22">
        <v>0.64252600000000004</v>
      </c>
      <c r="F137" s="22">
        <v>4.36397400185701E-2</v>
      </c>
      <c r="G137" s="22">
        <v>0.70389999999999997</v>
      </c>
      <c r="H137" s="23">
        <v>0.74909999999999988</v>
      </c>
      <c r="I137" s="24" t="s">
        <v>36</v>
      </c>
      <c r="J137" s="25" t="s">
        <v>36</v>
      </c>
      <c r="K137" s="25" t="s">
        <v>36</v>
      </c>
      <c r="L137" s="25" t="s">
        <v>36</v>
      </c>
      <c r="M137" s="25" t="s">
        <v>36</v>
      </c>
      <c r="N137" s="25" t="s">
        <v>36</v>
      </c>
      <c r="O137" s="25">
        <v>7946.3585211185664</v>
      </c>
      <c r="P137" s="25">
        <v>8052.2421051617503</v>
      </c>
      <c r="Q137" s="25">
        <v>8229.0151837351186</v>
      </c>
      <c r="R137" s="25">
        <v>8748.6743338716187</v>
      </c>
      <c r="S137" s="25">
        <v>8848.8753186672584</v>
      </c>
      <c r="T137" s="25">
        <v>9143.3279523570563</v>
      </c>
      <c r="U137" s="25">
        <v>8942.1538262692793</v>
      </c>
      <c r="V137" s="26">
        <v>9123.1767603679327</v>
      </c>
      <c r="W137" s="40">
        <f>VLOOKUP(Table1[[#This Row],[LEA Number]],'[1]FOR AER'!$1:$1048576,23,FALSE)</f>
        <v>2</v>
      </c>
      <c r="X137" s="40">
        <f>VLOOKUP(Table1[[#This Row],[LEA Number]],'[1]FOR AER'!$1:$1048576,24,FALSE)</f>
        <v>2</v>
      </c>
      <c r="Y137" s="40">
        <f>VLOOKUP(Table1[[#This Row],[LEA Number]],'[1]FOR AER'!$1:$1048576,25,FALSE)</f>
        <v>1</v>
      </c>
      <c r="Z137" s="40">
        <f>VLOOKUP(Table1[[#This Row],[LEA Number]],'[1]FOR AER'!$1:$1048576,26,FALSE)</f>
        <v>3</v>
      </c>
      <c r="AA137" s="40">
        <f>VLOOKUP(Table1[[#This Row],[LEA Number]],'[1]FOR AER'!$1:$1048576,27,FALSE)</f>
        <v>3</v>
      </c>
      <c r="AB137" s="40">
        <f>VLOOKUP(Table1[[#This Row],[LEA Number]],'[1]FOR AER'!$1:$1048576,28,FALSE)</f>
        <v>2</v>
      </c>
    </row>
    <row r="138" spans="1:28" x14ac:dyDescent="0.25">
      <c r="A138" s="18">
        <v>506000</v>
      </c>
      <c r="B138" s="19">
        <v>1</v>
      </c>
      <c r="C138" s="20" t="s">
        <v>43</v>
      </c>
      <c r="D138" s="21">
        <v>347.85</v>
      </c>
      <c r="E138" s="22">
        <v>0.778667</v>
      </c>
      <c r="F138" s="22">
        <v>1.8666666666666668E-2</v>
      </c>
      <c r="G138" s="22">
        <v>0.69385093167701861</v>
      </c>
      <c r="H138" s="23">
        <v>0.70260869565217388</v>
      </c>
      <c r="I138" s="24">
        <v>5449.3941830482154</v>
      </c>
      <c r="J138" s="25">
        <v>5643.6206756647107</v>
      </c>
      <c r="K138" s="25">
        <v>5628.2318929567373</v>
      </c>
      <c r="L138" s="25">
        <v>6342.2428518380984</v>
      </c>
      <c r="M138" s="25">
        <v>6342.2428518380993</v>
      </c>
      <c r="N138" s="25">
        <v>8207.5664499421455</v>
      </c>
      <c r="O138" s="25">
        <v>8364.0994033547213</v>
      </c>
      <c r="P138" s="25">
        <v>7972.7305789849897</v>
      </c>
      <c r="Q138" s="25">
        <v>8739.9839597514074</v>
      </c>
      <c r="R138" s="25">
        <v>9419.5468504274722</v>
      </c>
      <c r="S138" s="25">
        <v>10548.712183497171</v>
      </c>
      <c r="T138" s="25">
        <v>11003.360544890826</v>
      </c>
      <c r="U138" s="25">
        <v>10230.528009820653</v>
      </c>
      <c r="V138" s="26">
        <v>9710.5012505390259</v>
      </c>
      <c r="W138" s="40">
        <f>VLOOKUP(Table1[[#This Row],[LEA Number]],'[1]FOR AER'!$1:$1048576,23,FALSE)</f>
        <v>1</v>
      </c>
      <c r="X138" s="40">
        <f>VLOOKUP(Table1[[#This Row],[LEA Number]],'[1]FOR AER'!$1:$1048576,24,FALSE)</f>
        <v>2</v>
      </c>
      <c r="Y138" s="40">
        <f>VLOOKUP(Table1[[#This Row],[LEA Number]],'[1]FOR AER'!$1:$1048576,25,FALSE)</f>
        <v>1</v>
      </c>
      <c r="Z138" s="40">
        <f>VLOOKUP(Table1[[#This Row],[LEA Number]],'[1]FOR AER'!$1:$1048576,26,FALSE)</f>
        <v>5</v>
      </c>
      <c r="AA138" s="40">
        <f>VLOOKUP(Table1[[#This Row],[LEA Number]],'[1]FOR AER'!$1:$1048576,27,FALSE)</f>
        <v>3</v>
      </c>
      <c r="AB138" s="40">
        <f>VLOOKUP(Table1[[#This Row],[LEA Number]],'[1]FOR AER'!$1:$1048576,28,FALSE)</f>
        <v>2</v>
      </c>
    </row>
    <row r="139" spans="1:28" x14ac:dyDescent="0.25">
      <c r="A139" s="18">
        <v>3904000</v>
      </c>
      <c r="B139" s="19">
        <v>5</v>
      </c>
      <c r="C139" s="20" t="s">
        <v>150</v>
      </c>
      <c r="D139" s="21">
        <v>853.54</v>
      </c>
      <c r="E139" s="22">
        <v>1</v>
      </c>
      <c r="F139" s="22">
        <v>0.93303064699205451</v>
      </c>
      <c r="G139" s="22">
        <v>0.43118863049095602</v>
      </c>
      <c r="H139" s="23">
        <v>0.52501291989664089</v>
      </c>
      <c r="I139" s="24">
        <v>5914.5976082551506</v>
      </c>
      <c r="J139" s="25">
        <v>6899.3356977987951</v>
      </c>
      <c r="K139" s="25">
        <v>7350.3670528939656</v>
      </c>
      <c r="L139" s="25">
        <v>6785.6670388237026</v>
      </c>
      <c r="M139" s="25">
        <v>6785.6663366406156</v>
      </c>
      <c r="N139" s="25">
        <v>9399.6617967710699</v>
      </c>
      <c r="O139" s="25">
        <v>9239.595834512882</v>
      </c>
      <c r="P139" s="25">
        <v>9799.1505525685716</v>
      </c>
      <c r="Q139" s="25">
        <v>11430.524149068795</v>
      </c>
      <c r="R139" s="25">
        <v>13556.029660726021</v>
      </c>
      <c r="S139" s="25">
        <v>13685.477190131644</v>
      </c>
      <c r="T139" s="25">
        <v>12257.593708642979</v>
      </c>
      <c r="U139" s="25">
        <v>12784.677865802425</v>
      </c>
      <c r="V139" s="26">
        <v>11994.085502729808</v>
      </c>
      <c r="W139" s="40">
        <f>VLOOKUP(Table1[[#This Row],[LEA Number]],'[1]FOR AER'!$1:$1048576,23,FALSE)</f>
        <v>3</v>
      </c>
      <c r="X139" s="40">
        <f>VLOOKUP(Table1[[#This Row],[LEA Number]],'[1]FOR AER'!$1:$1048576,24,FALSE)</f>
        <v>4</v>
      </c>
      <c r="Y139" s="40">
        <f>VLOOKUP(Table1[[#This Row],[LEA Number]],'[1]FOR AER'!$1:$1048576,25,FALSE)</f>
        <v>5</v>
      </c>
      <c r="Z139" s="40">
        <f>VLOOKUP(Table1[[#This Row],[LEA Number]],'[1]FOR AER'!$1:$1048576,26,FALSE)</f>
        <v>5</v>
      </c>
      <c r="AA139" s="40">
        <f>VLOOKUP(Table1[[#This Row],[LEA Number]],'[1]FOR AER'!$1:$1048576,27,FALSE)</f>
        <v>1</v>
      </c>
      <c r="AB139" s="40">
        <f>VLOOKUP(Table1[[#This Row],[LEA Number]],'[1]FOR AER'!$1:$1048576,28,FALSE)</f>
        <v>1</v>
      </c>
    </row>
    <row r="140" spans="1:28" x14ac:dyDescent="0.25">
      <c r="A140" s="18">
        <v>7205000</v>
      </c>
      <c r="B140" s="19">
        <v>1</v>
      </c>
      <c r="C140" s="20" t="s">
        <v>258</v>
      </c>
      <c r="D140" s="21">
        <v>1179.04</v>
      </c>
      <c r="E140" s="22">
        <v>0.70205799999999996</v>
      </c>
      <c r="F140" s="22">
        <v>0.20411522633744855</v>
      </c>
      <c r="G140" s="22">
        <v>0.7322568807339449</v>
      </c>
      <c r="H140" s="23">
        <v>0.78928440366972485</v>
      </c>
      <c r="I140" s="24">
        <v>5338.49734325186</v>
      </c>
      <c r="J140" s="25">
        <v>5220.0629746636814</v>
      </c>
      <c r="K140" s="25">
        <v>5335.8121907155764</v>
      </c>
      <c r="L140" s="25">
        <v>5761.8645798522157</v>
      </c>
      <c r="M140" s="25">
        <v>5761.8645798522148</v>
      </c>
      <c r="N140" s="25">
        <v>6966.7826521451925</v>
      </c>
      <c r="O140" s="25">
        <v>8153.3926712850944</v>
      </c>
      <c r="P140" s="25">
        <v>8663.0379256965953</v>
      </c>
      <c r="Q140" s="25">
        <v>8973.3488754280588</v>
      </c>
      <c r="R140" s="25">
        <v>9866.2776905970695</v>
      </c>
      <c r="S140" s="25">
        <v>10856.559033040314</v>
      </c>
      <c r="T140" s="25">
        <v>10778.725561212001</v>
      </c>
      <c r="U140" s="25">
        <v>10482.929647546649</v>
      </c>
      <c r="V140" s="26">
        <v>8877.6095806758058</v>
      </c>
      <c r="W140" s="40">
        <f>VLOOKUP(Table1[[#This Row],[LEA Number]],'[1]FOR AER'!$1:$1048576,23,FALSE)</f>
        <v>4</v>
      </c>
      <c r="X140" s="40">
        <f>VLOOKUP(Table1[[#This Row],[LEA Number]],'[1]FOR AER'!$1:$1048576,24,FALSE)</f>
        <v>3</v>
      </c>
      <c r="Y140" s="40">
        <f>VLOOKUP(Table1[[#This Row],[LEA Number]],'[1]FOR AER'!$1:$1048576,25,FALSE)</f>
        <v>3</v>
      </c>
      <c r="Z140" s="40">
        <f>VLOOKUP(Table1[[#This Row],[LEA Number]],'[1]FOR AER'!$1:$1048576,26,FALSE)</f>
        <v>4</v>
      </c>
      <c r="AA140" s="40">
        <f>VLOOKUP(Table1[[#This Row],[LEA Number]],'[1]FOR AER'!$1:$1048576,27,FALSE)</f>
        <v>3</v>
      </c>
      <c r="AB140" s="40">
        <f>VLOOKUP(Table1[[#This Row],[LEA Number]],'[1]FOR AER'!$1:$1048576,28,FALSE)</f>
        <v>3</v>
      </c>
    </row>
    <row r="141" spans="1:28" x14ac:dyDescent="0.25">
      <c r="A141" s="18">
        <v>6041700</v>
      </c>
      <c r="B141" s="19">
        <v>3</v>
      </c>
      <c r="C141" s="20" t="s">
        <v>213</v>
      </c>
      <c r="D141" s="21">
        <v>756.33</v>
      </c>
      <c r="E141" s="22">
        <v>0.36545699999999998</v>
      </c>
      <c r="F141" s="22">
        <v>0.73717146433041303</v>
      </c>
      <c r="G141" s="22">
        <v>0.78994413407821229</v>
      </c>
      <c r="H141" s="23">
        <v>0.81986964618249525</v>
      </c>
      <c r="I141" s="24" t="s">
        <v>36</v>
      </c>
      <c r="J141" s="25" t="s">
        <v>36</v>
      </c>
      <c r="K141" s="25" t="s">
        <v>36</v>
      </c>
      <c r="L141" s="25" t="s">
        <v>36</v>
      </c>
      <c r="M141" s="25" t="s">
        <v>36</v>
      </c>
      <c r="N141" s="25" t="s">
        <v>36</v>
      </c>
      <c r="O141" s="25" t="s">
        <v>36</v>
      </c>
      <c r="P141" s="25" t="s">
        <v>36</v>
      </c>
      <c r="Q141" s="25" t="s">
        <v>36</v>
      </c>
      <c r="R141" s="25" t="s">
        <v>36</v>
      </c>
      <c r="S141" s="25" t="s">
        <v>36</v>
      </c>
      <c r="T141" s="25" t="s">
        <v>36</v>
      </c>
      <c r="U141" s="25" t="s">
        <v>36</v>
      </c>
      <c r="V141" s="26">
        <v>7045.1379424325351</v>
      </c>
      <c r="W141" s="40">
        <f>VLOOKUP(Table1[[#This Row],[LEA Number]],'[1]FOR AER'!$1:$1048576,23,FALSE)</f>
        <v>3</v>
      </c>
      <c r="X141" s="40">
        <f>VLOOKUP(Table1[[#This Row],[LEA Number]],'[1]FOR AER'!$1:$1048576,24,FALSE)</f>
        <v>1</v>
      </c>
      <c r="Y141" s="40">
        <f>VLOOKUP(Table1[[#This Row],[LEA Number]],'[1]FOR AER'!$1:$1048576,25,FALSE)</f>
        <v>5</v>
      </c>
      <c r="Z141" s="40">
        <f>VLOOKUP(Table1[[#This Row],[LEA Number]],'[1]FOR AER'!$1:$1048576,26,FALSE)</f>
        <v>1</v>
      </c>
      <c r="AA141" s="40">
        <f>VLOOKUP(Table1[[#This Row],[LEA Number]],'[1]FOR AER'!$1:$1048576,27,FALSE)</f>
        <v>4</v>
      </c>
      <c r="AB141" s="40">
        <f>VLOOKUP(Table1[[#This Row],[LEA Number]],'[1]FOR AER'!$1:$1048576,28,FALSE)</f>
        <v>4</v>
      </c>
    </row>
    <row r="142" spans="1:28" x14ac:dyDescent="0.25">
      <c r="A142" s="18">
        <v>6041700</v>
      </c>
      <c r="B142" s="19">
        <v>3</v>
      </c>
      <c r="C142" s="20" t="s">
        <v>214</v>
      </c>
      <c r="D142" s="21">
        <v>756.33</v>
      </c>
      <c r="E142" s="22">
        <v>0.36545699999999998</v>
      </c>
      <c r="F142" s="22">
        <v>0.73717146433041303</v>
      </c>
      <c r="G142" s="22">
        <v>0.78994413407821229</v>
      </c>
      <c r="H142" s="23">
        <v>0.81986964618249525</v>
      </c>
      <c r="I142" s="24" t="s">
        <v>36</v>
      </c>
      <c r="J142" s="25" t="s">
        <v>36</v>
      </c>
      <c r="K142" s="25" t="s">
        <v>36</v>
      </c>
      <c r="L142" s="25" t="s">
        <v>36</v>
      </c>
      <c r="M142" s="25" t="s">
        <v>36</v>
      </c>
      <c r="N142" s="25" t="s">
        <v>36</v>
      </c>
      <c r="O142" s="25" t="s">
        <v>36</v>
      </c>
      <c r="P142" s="25" t="s">
        <v>36</v>
      </c>
      <c r="Q142" s="25" t="s">
        <v>36</v>
      </c>
      <c r="R142" s="25" t="s">
        <v>36</v>
      </c>
      <c r="S142" s="25" t="s">
        <v>36</v>
      </c>
      <c r="T142" s="25" t="s">
        <v>36</v>
      </c>
      <c r="U142" s="25" t="s">
        <v>36</v>
      </c>
      <c r="V142" s="26">
        <v>7045.1379424325351</v>
      </c>
      <c r="W142" s="40">
        <f>VLOOKUP(Table1[[#This Row],[LEA Number]],'[1]FOR AER'!$1:$1048576,23,FALSE)</f>
        <v>3</v>
      </c>
      <c r="X142" s="40">
        <f>VLOOKUP(Table1[[#This Row],[LEA Number]],'[1]FOR AER'!$1:$1048576,24,FALSE)</f>
        <v>1</v>
      </c>
      <c r="Y142" s="40">
        <f>VLOOKUP(Table1[[#This Row],[LEA Number]],'[1]FOR AER'!$1:$1048576,25,FALSE)</f>
        <v>5</v>
      </c>
      <c r="Z142" s="40">
        <f>VLOOKUP(Table1[[#This Row],[LEA Number]],'[1]FOR AER'!$1:$1048576,26,FALSE)</f>
        <v>1</v>
      </c>
      <c r="AA142" s="40">
        <f>VLOOKUP(Table1[[#This Row],[LEA Number]],'[1]FOR AER'!$1:$1048576,27,FALSE)</f>
        <v>4</v>
      </c>
      <c r="AB142" s="40">
        <f>VLOOKUP(Table1[[#This Row],[LEA Number]],'[1]FOR AER'!$1:$1048576,28,FALSE)</f>
        <v>4</v>
      </c>
    </row>
    <row r="143" spans="1:28" x14ac:dyDescent="0.25">
      <c r="A143" s="18">
        <v>6001000</v>
      </c>
      <c r="B143" s="19">
        <v>3</v>
      </c>
      <c r="C143" s="20" t="s">
        <v>209</v>
      </c>
      <c r="D143" s="21">
        <v>22097.96</v>
      </c>
      <c r="E143" s="22">
        <v>0.62683699999999998</v>
      </c>
      <c r="F143" s="22">
        <v>0.81500253421186009</v>
      </c>
      <c r="G143" s="22">
        <v>0.59088687956906505</v>
      </c>
      <c r="H143" s="23">
        <v>0.64736052327818383</v>
      </c>
      <c r="I143" s="24">
        <v>7188.5332555211426</v>
      </c>
      <c r="J143" s="25">
        <v>8874.2598940049666</v>
      </c>
      <c r="K143" s="25">
        <v>8785.531115331165</v>
      </c>
      <c r="L143" s="25">
        <v>8847.7803532926009</v>
      </c>
      <c r="M143" s="25">
        <v>8848.0317963633188</v>
      </c>
      <c r="N143" s="25">
        <v>10310.699289069971</v>
      </c>
      <c r="O143" s="25">
        <v>10239.2804912999</v>
      </c>
      <c r="P143" s="25">
        <v>11168.33126859091</v>
      </c>
      <c r="Q143" s="25">
        <v>9867.0347274315372</v>
      </c>
      <c r="R143" s="25">
        <v>11856.979514639972</v>
      </c>
      <c r="S143" s="25">
        <v>12851.377730356244</v>
      </c>
      <c r="T143" s="25">
        <v>12824.601715272693</v>
      </c>
      <c r="U143" s="25">
        <v>13485.659461182078</v>
      </c>
      <c r="V143" s="26">
        <v>13645.996884327784</v>
      </c>
      <c r="W143" s="40">
        <f>VLOOKUP(Table1[[#This Row],[LEA Number]],'[1]FOR AER'!$1:$1048576,23,FALSE)</f>
        <v>5</v>
      </c>
      <c r="X143" s="40">
        <f>VLOOKUP(Table1[[#This Row],[LEA Number]],'[1]FOR AER'!$1:$1048576,24,FALSE)</f>
        <v>5</v>
      </c>
      <c r="Y143" s="40">
        <f>VLOOKUP(Table1[[#This Row],[LEA Number]],'[1]FOR AER'!$1:$1048576,25,FALSE)</f>
        <v>5</v>
      </c>
      <c r="Z143" s="40">
        <f>VLOOKUP(Table1[[#This Row],[LEA Number]],'[1]FOR AER'!$1:$1048576,26,FALSE)</f>
        <v>3</v>
      </c>
      <c r="AA143" s="40">
        <f>VLOOKUP(Table1[[#This Row],[LEA Number]],'[1]FOR AER'!$1:$1048576,27,FALSE)</f>
        <v>1</v>
      </c>
      <c r="AB143" s="40">
        <f>VLOOKUP(Table1[[#This Row],[LEA Number]],'[1]FOR AER'!$1:$1048576,28,FALSE)</f>
        <v>1</v>
      </c>
    </row>
    <row r="144" spans="1:28" x14ac:dyDescent="0.25">
      <c r="A144" s="18">
        <v>6049700</v>
      </c>
      <c r="B144" s="19">
        <v>3</v>
      </c>
      <c r="C144" s="20" t="s">
        <v>218</v>
      </c>
      <c r="D144" s="21">
        <v>375.83</v>
      </c>
      <c r="E144" s="22">
        <v>0.83692999999999995</v>
      </c>
      <c r="F144" s="22">
        <v>0.99040767386091122</v>
      </c>
      <c r="G144" s="22">
        <v>0.45110619469026547</v>
      </c>
      <c r="H144" s="23">
        <v>0.55575221238938055</v>
      </c>
      <c r="I144" s="24" t="s">
        <v>36</v>
      </c>
      <c r="J144" s="25" t="s">
        <v>36</v>
      </c>
      <c r="K144" s="25" t="s">
        <v>36</v>
      </c>
      <c r="L144" s="25" t="s">
        <v>36</v>
      </c>
      <c r="M144" s="25" t="s">
        <v>36</v>
      </c>
      <c r="N144" s="25" t="s">
        <v>36</v>
      </c>
      <c r="O144" s="25" t="s">
        <v>36</v>
      </c>
      <c r="P144" s="25" t="s">
        <v>36</v>
      </c>
      <c r="Q144" s="25" t="s">
        <v>36</v>
      </c>
      <c r="R144" s="25">
        <v>16097.229703399005</v>
      </c>
      <c r="S144" s="25">
        <v>9306.6949623165419</v>
      </c>
      <c r="T144" s="25">
        <v>9367.5149811942683</v>
      </c>
      <c r="U144" s="25">
        <v>9204.8635551851421</v>
      </c>
      <c r="V144" s="26">
        <v>9329.9041587952015</v>
      </c>
      <c r="W144" s="40">
        <f>VLOOKUP(Table1[[#This Row],[LEA Number]],'[1]FOR AER'!$1:$1048576,23,FALSE)</f>
        <v>1</v>
      </c>
      <c r="X144" s="40">
        <f>VLOOKUP(Table1[[#This Row],[LEA Number]],'[1]FOR AER'!$1:$1048576,24,FALSE)</f>
        <v>1</v>
      </c>
      <c r="Y144" s="40">
        <f>VLOOKUP(Table1[[#This Row],[LEA Number]],'[1]FOR AER'!$1:$1048576,25,FALSE)</f>
        <v>5</v>
      </c>
      <c r="Z144" s="40">
        <f>VLOOKUP(Table1[[#This Row],[LEA Number]],'[1]FOR AER'!$1:$1048576,26,FALSE)</f>
        <v>5</v>
      </c>
      <c r="AA144" s="40">
        <f>VLOOKUP(Table1[[#This Row],[LEA Number]],'[1]FOR AER'!$1:$1048576,27,FALSE)</f>
        <v>1</v>
      </c>
      <c r="AB144" s="40">
        <f>VLOOKUP(Table1[[#This Row],[LEA Number]],'[1]FOR AER'!$1:$1048576,28,FALSE)</f>
        <v>1</v>
      </c>
    </row>
    <row r="145" spans="1:28" x14ac:dyDescent="0.25">
      <c r="A145" s="18">
        <v>4301000</v>
      </c>
      <c r="B145" s="19">
        <v>3</v>
      </c>
      <c r="C145" s="20" t="s">
        <v>158</v>
      </c>
      <c r="D145" s="21">
        <v>1712.21</v>
      </c>
      <c r="E145" s="22">
        <v>0.61336999999999997</v>
      </c>
      <c r="F145" s="22">
        <v>0.3181058495821727</v>
      </c>
      <c r="G145" s="22">
        <v>0.66573812580231073</v>
      </c>
      <c r="H145" s="23">
        <v>0.75436456996148915</v>
      </c>
      <c r="I145" s="24">
        <v>5203.2929923407701</v>
      </c>
      <c r="J145" s="25">
        <v>5104.4093563087445</v>
      </c>
      <c r="K145" s="25">
        <v>5429.2261999846178</v>
      </c>
      <c r="L145" s="25">
        <v>5837.7644808360728</v>
      </c>
      <c r="M145" s="25">
        <v>5837.7650640352713</v>
      </c>
      <c r="N145" s="25">
        <v>9144.5542024401257</v>
      </c>
      <c r="O145" s="25">
        <v>9610.5516435851441</v>
      </c>
      <c r="P145" s="25">
        <v>7860.37998608005</v>
      </c>
      <c r="Q145" s="25">
        <v>7709.9254362265001</v>
      </c>
      <c r="R145" s="25">
        <v>8247.8783357765042</v>
      </c>
      <c r="S145" s="25">
        <v>8557.2158845924496</v>
      </c>
      <c r="T145" s="25">
        <v>8779.8591378263518</v>
      </c>
      <c r="U145" s="25">
        <v>8000.1447246912157</v>
      </c>
      <c r="V145" s="26">
        <v>8300.8367431565057</v>
      </c>
      <c r="W145" s="40">
        <f>VLOOKUP(Table1[[#This Row],[LEA Number]],'[1]FOR AER'!$1:$1048576,23,FALSE)</f>
        <v>4</v>
      </c>
      <c r="X145" s="40">
        <f>VLOOKUP(Table1[[#This Row],[LEA Number]],'[1]FOR AER'!$1:$1048576,24,FALSE)</f>
        <v>4</v>
      </c>
      <c r="Y145" s="40">
        <f>VLOOKUP(Table1[[#This Row],[LEA Number]],'[1]FOR AER'!$1:$1048576,25,FALSE)</f>
        <v>4</v>
      </c>
      <c r="Z145" s="40">
        <f>VLOOKUP(Table1[[#This Row],[LEA Number]],'[1]FOR AER'!$1:$1048576,26,FALSE)</f>
        <v>2</v>
      </c>
      <c r="AA145" s="40">
        <f>VLOOKUP(Table1[[#This Row],[LEA Number]],'[1]FOR AER'!$1:$1048576,27,FALSE)</f>
        <v>2</v>
      </c>
      <c r="AB145" s="40">
        <f>VLOOKUP(Table1[[#This Row],[LEA Number]],'[1]FOR AER'!$1:$1048576,28,FALSE)</f>
        <v>2</v>
      </c>
    </row>
    <row r="146" spans="1:28" x14ac:dyDescent="0.25">
      <c r="A146" s="18">
        <v>4202000</v>
      </c>
      <c r="B146" s="19">
        <v>1</v>
      </c>
      <c r="C146" s="20" t="s">
        <v>155</v>
      </c>
      <c r="D146" s="21">
        <v>503.52</v>
      </c>
      <c r="E146" s="22">
        <v>0.75735300000000005</v>
      </c>
      <c r="F146" s="22">
        <v>7.904411764705882E-2</v>
      </c>
      <c r="G146" s="22">
        <v>0.71436123348017622</v>
      </c>
      <c r="H146" s="23">
        <v>0.76651982378854633</v>
      </c>
      <c r="I146" s="24">
        <v>5511.5387587912519</v>
      </c>
      <c r="J146" s="25">
        <v>6073.4205894847573</v>
      </c>
      <c r="K146" s="25">
        <v>6268.878760255242</v>
      </c>
      <c r="L146" s="25">
        <v>6887.886838369498</v>
      </c>
      <c r="M146" s="25">
        <v>6887.8887649563985</v>
      </c>
      <c r="N146" s="25">
        <v>7333.4273844377558</v>
      </c>
      <c r="O146" s="25">
        <v>7809.6151882951162</v>
      </c>
      <c r="P146" s="25">
        <v>8464.6691565453439</v>
      </c>
      <c r="Q146" s="25">
        <v>8345.7358192569191</v>
      </c>
      <c r="R146" s="25">
        <v>9488.6237979582565</v>
      </c>
      <c r="S146" s="25">
        <v>9771.3823529411766</v>
      </c>
      <c r="T146" s="25">
        <v>9831.5515285284055</v>
      </c>
      <c r="U146" s="25">
        <v>9489.7601211952078</v>
      </c>
      <c r="V146" s="26">
        <v>9676.0322330791241</v>
      </c>
      <c r="W146" s="40">
        <f>VLOOKUP(Table1[[#This Row],[LEA Number]],'[1]FOR AER'!$1:$1048576,23,FALSE)</f>
        <v>2</v>
      </c>
      <c r="X146" s="40">
        <f>VLOOKUP(Table1[[#This Row],[LEA Number]],'[1]FOR AER'!$1:$1048576,24,FALSE)</f>
        <v>1</v>
      </c>
      <c r="Y146" s="40">
        <f>VLOOKUP(Table1[[#This Row],[LEA Number]],'[1]FOR AER'!$1:$1048576,25,FALSE)</f>
        <v>2</v>
      </c>
      <c r="Z146" s="40">
        <f>VLOOKUP(Table1[[#This Row],[LEA Number]],'[1]FOR AER'!$1:$1048576,26,FALSE)</f>
        <v>4</v>
      </c>
      <c r="AA146" s="40">
        <f>VLOOKUP(Table1[[#This Row],[LEA Number]],'[1]FOR AER'!$1:$1048576,27,FALSE)</f>
        <v>3</v>
      </c>
      <c r="AB146" s="40">
        <f>VLOOKUP(Table1[[#This Row],[LEA Number]],'[1]FOR AER'!$1:$1048576,28,FALSE)</f>
        <v>3</v>
      </c>
    </row>
    <row r="147" spans="1:28" x14ac:dyDescent="0.25">
      <c r="A147" s="18">
        <v>3003000</v>
      </c>
      <c r="B147" s="19">
        <v>3</v>
      </c>
      <c r="C147" s="20" t="s">
        <v>120</v>
      </c>
      <c r="D147" s="21">
        <v>605.73</v>
      </c>
      <c r="E147" s="22">
        <v>0.459119</v>
      </c>
      <c r="F147" s="22">
        <v>4.40251572327044E-2</v>
      </c>
      <c r="G147" s="22">
        <v>0.85979591836734692</v>
      </c>
      <c r="H147" s="23">
        <v>0.84068027210884355</v>
      </c>
      <c r="I147" s="24">
        <v>4933.5599374021913</v>
      </c>
      <c r="J147" s="25">
        <v>4756.2337279244848</v>
      </c>
      <c r="K147" s="25">
        <v>5672.6221804511279</v>
      </c>
      <c r="L147" s="25">
        <v>5958.4754883495671</v>
      </c>
      <c r="M147" s="25">
        <v>5958.4754883495661</v>
      </c>
      <c r="N147" s="25">
        <v>7026.6701309640248</v>
      </c>
      <c r="O147" s="25">
        <v>8021.8736192332681</v>
      </c>
      <c r="P147" s="25">
        <v>8485.8398511559462</v>
      </c>
      <c r="Q147" s="25">
        <v>7914.1342539924835</v>
      </c>
      <c r="R147" s="25">
        <v>8889.3587598731283</v>
      </c>
      <c r="S147" s="25">
        <v>9599.2529901614053</v>
      </c>
      <c r="T147" s="25">
        <v>9985.520588137786</v>
      </c>
      <c r="U147" s="25">
        <v>9242.8190899932833</v>
      </c>
      <c r="V147" s="26">
        <v>9442.8442375315753</v>
      </c>
      <c r="W147" s="40">
        <f>VLOOKUP(Table1[[#This Row],[LEA Number]],'[1]FOR AER'!$1:$1048576,23,FALSE)</f>
        <v>2</v>
      </c>
      <c r="X147" s="40">
        <f>VLOOKUP(Table1[[#This Row],[LEA Number]],'[1]FOR AER'!$1:$1048576,24,FALSE)</f>
        <v>3</v>
      </c>
      <c r="Y147" s="40">
        <f>VLOOKUP(Table1[[#This Row],[LEA Number]],'[1]FOR AER'!$1:$1048576,25,FALSE)</f>
        <v>1</v>
      </c>
      <c r="Z147" s="40">
        <f>VLOOKUP(Table1[[#This Row],[LEA Number]],'[1]FOR AER'!$1:$1048576,26,FALSE)</f>
        <v>1</v>
      </c>
      <c r="AA147" s="40">
        <f>VLOOKUP(Table1[[#This Row],[LEA Number]],'[1]FOR AER'!$1:$1048576,27,FALSE)</f>
        <v>5</v>
      </c>
      <c r="AB147" s="40">
        <f>VLOOKUP(Table1[[#This Row],[LEA Number]],'[1]FOR AER'!$1:$1048576,28,FALSE)</f>
        <v>5</v>
      </c>
    </row>
    <row r="148" spans="1:28" x14ac:dyDescent="0.25">
      <c r="A148" s="18">
        <v>1402000</v>
      </c>
      <c r="B148" s="19">
        <v>4</v>
      </c>
      <c r="C148" s="20" t="s">
        <v>63</v>
      </c>
      <c r="D148" s="21">
        <v>2608.9699999999998</v>
      </c>
      <c r="E148" s="22">
        <v>0.68390399999999996</v>
      </c>
      <c r="F148" s="22">
        <v>0.59213401310997815</v>
      </c>
      <c r="G148" s="22">
        <v>0.65900165016501655</v>
      </c>
      <c r="H148" s="23">
        <v>0.6802392739273927</v>
      </c>
      <c r="I148" s="24">
        <v>5028.7467288528296</v>
      </c>
      <c r="J148" s="25">
        <v>5071.5683906180402</v>
      </c>
      <c r="K148" s="25">
        <v>5429.6845811868761</v>
      </c>
      <c r="L148" s="25">
        <v>5609.1596944343382</v>
      </c>
      <c r="M148" s="25">
        <v>5609.1600773487007</v>
      </c>
      <c r="N148" s="25">
        <v>7148.0758390274232</v>
      </c>
      <c r="O148" s="25">
        <v>6895.2014791853035</v>
      </c>
      <c r="P148" s="25">
        <v>7779.9722020856398</v>
      </c>
      <c r="Q148" s="25">
        <v>7948.2528304776361</v>
      </c>
      <c r="R148" s="25">
        <v>8738.1073280847722</v>
      </c>
      <c r="S148" s="25">
        <v>8882.3298191902231</v>
      </c>
      <c r="T148" s="25">
        <v>9460.4506113461193</v>
      </c>
      <c r="U148" s="25">
        <v>9101.6125025014226</v>
      </c>
      <c r="V148" s="26">
        <v>9060.0219780219777</v>
      </c>
      <c r="W148" s="40">
        <f>VLOOKUP(Table1[[#This Row],[LEA Number]],'[1]FOR AER'!$1:$1048576,23,FALSE)</f>
        <v>5</v>
      </c>
      <c r="X148" s="40">
        <f>VLOOKUP(Table1[[#This Row],[LEA Number]],'[1]FOR AER'!$1:$1048576,24,FALSE)</f>
        <v>5</v>
      </c>
      <c r="Y148" s="40">
        <f>VLOOKUP(Table1[[#This Row],[LEA Number]],'[1]FOR AER'!$1:$1048576,25,FALSE)</f>
        <v>5</v>
      </c>
      <c r="Z148" s="40">
        <f>VLOOKUP(Table1[[#This Row],[LEA Number]],'[1]FOR AER'!$1:$1048576,26,FALSE)</f>
        <v>3</v>
      </c>
      <c r="AA148" s="40">
        <f>VLOOKUP(Table1[[#This Row],[LEA Number]],'[1]FOR AER'!$1:$1048576,27,FALSE)</f>
        <v>2</v>
      </c>
      <c r="AB148" s="40">
        <f>VLOOKUP(Table1[[#This Row],[LEA Number]],'[1]FOR AER'!$1:$1048576,28,FALSE)</f>
        <v>1</v>
      </c>
    </row>
    <row r="149" spans="1:28" x14ac:dyDescent="0.25">
      <c r="A149" s="18">
        <v>3004000</v>
      </c>
      <c r="B149" s="19">
        <v>3</v>
      </c>
      <c r="C149" s="20" t="s">
        <v>121</v>
      </c>
      <c r="D149" s="21">
        <v>2064.9299999999998</v>
      </c>
      <c r="E149" s="22">
        <v>0.72072499999999995</v>
      </c>
      <c r="F149" s="22">
        <v>0.42611524163568776</v>
      </c>
      <c r="G149" s="22">
        <v>0.64168831168831164</v>
      </c>
      <c r="H149" s="23">
        <v>0.69896103896103901</v>
      </c>
      <c r="I149" s="24">
        <v>5297.3229743663524</v>
      </c>
      <c r="J149" s="25">
        <v>5532.5405358494563</v>
      </c>
      <c r="K149" s="25">
        <v>5949.9497181765109</v>
      </c>
      <c r="L149" s="25">
        <v>6454.0659684379771</v>
      </c>
      <c r="M149" s="25">
        <v>6454.0664571654779</v>
      </c>
      <c r="N149" s="25">
        <v>8292.7699676968332</v>
      </c>
      <c r="O149" s="25">
        <v>8507.0711687951825</v>
      </c>
      <c r="P149" s="25">
        <v>8471.5728970413129</v>
      </c>
      <c r="Q149" s="25">
        <v>8266.3382973391763</v>
      </c>
      <c r="R149" s="25">
        <v>8917.6860809719765</v>
      </c>
      <c r="S149" s="25">
        <v>8962.4355135003989</v>
      </c>
      <c r="T149" s="25">
        <v>8895.5227670709628</v>
      </c>
      <c r="U149" s="25">
        <v>9149.1538640460549</v>
      </c>
      <c r="V149" s="26">
        <v>9336.105930951655</v>
      </c>
      <c r="W149" s="40">
        <f>VLOOKUP(Table1[[#This Row],[LEA Number]],'[1]FOR AER'!$1:$1048576,23,FALSE)</f>
        <v>4</v>
      </c>
      <c r="X149" s="40">
        <f>VLOOKUP(Table1[[#This Row],[LEA Number]],'[1]FOR AER'!$1:$1048576,24,FALSE)</f>
        <v>5</v>
      </c>
      <c r="Y149" s="40">
        <f>VLOOKUP(Table1[[#This Row],[LEA Number]],'[1]FOR AER'!$1:$1048576,25,FALSE)</f>
        <v>4</v>
      </c>
      <c r="Z149" s="40">
        <f>VLOOKUP(Table1[[#This Row],[LEA Number]],'[1]FOR AER'!$1:$1048576,26,FALSE)</f>
        <v>4</v>
      </c>
      <c r="AA149" s="40">
        <f>VLOOKUP(Table1[[#This Row],[LEA Number]],'[1]FOR AER'!$1:$1048576,27,FALSE)</f>
        <v>2</v>
      </c>
      <c r="AB149" s="40">
        <f>VLOOKUP(Table1[[#This Row],[LEA Number]],'[1]FOR AER'!$1:$1048576,28,FALSE)</f>
        <v>2</v>
      </c>
    </row>
    <row r="150" spans="1:28" x14ac:dyDescent="0.25">
      <c r="A150" s="18">
        <v>2501000</v>
      </c>
      <c r="B150" s="19">
        <v>2</v>
      </c>
      <c r="C150" s="20" t="s">
        <v>100</v>
      </c>
      <c r="D150" s="21">
        <v>434.82</v>
      </c>
      <c r="E150" s="22">
        <v>0.62775300000000001</v>
      </c>
      <c r="F150" s="22">
        <v>2.8634361233480177E-2</v>
      </c>
      <c r="G150" s="22">
        <v>0.82091324200913229</v>
      </c>
      <c r="H150" s="23">
        <v>0.86652968036529676</v>
      </c>
      <c r="I150" s="24">
        <v>5317.9683824221329</v>
      </c>
      <c r="J150" s="25">
        <v>5697.8254063816976</v>
      </c>
      <c r="K150" s="25">
        <v>5956.3415479018204</v>
      </c>
      <c r="L150" s="25">
        <v>6369.8263188059109</v>
      </c>
      <c r="M150" s="25">
        <v>6369.8238269666845</v>
      </c>
      <c r="N150" s="25">
        <v>6647.8064442413161</v>
      </c>
      <c r="O150" s="25">
        <v>7196.5882636103152</v>
      </c>
      <c r="P150" s="25">
        <v>8394.395599833957</v>
      </c>
      <c r="Q150" s="25">
        <v>8247.3885763301969</v>
      </c>
      <c r="R150" s="25">
        <v>9090.171926121373</v>
      </c>
      <c r="S150" s="25">
        <v>8207.9605390447468</v>
      </c>
      <c r="T150" s="25">
        <v>8652.991629868844</v>
      </c>
      <c r="U150" s="25">
        <v>9172.2794964601962</v>
      </c>
      <c r="V150" s="26">
        <v>8850.9197139046028</v>
      </c>
      <c r="W150" s="40">
        <f>VLOOKUP(Table1[[#This Row],[LEA Number]],'[1]FOR AER'!$1:$1048576,23,FALSE)</f>
        <v>1</v>
      </c>
      <c r="X150" s="40">
        <f>VLOOKUP(Table1[[#This Row],[LEA Number]],'[1]FOR AER'!$1:$1048576,24,FALSE)</f>
        <v>2</v>
      </c>
      <c r="Y150" s="40">
        <f>VLOOKUP(Table1[[#This Row],[LEA Number]],'[1]FOR AER'!$1:$1048576,25,FALSE)</f>
        <v>1</v>
      </c>
      <c r="Z150" s="40">
        <f>VLOOKUP(Table1[[#This Row],[LEA Number]],'[1]FOR AER'!$1:$1048576,26,FALSE)</f>
        <v>3</v>
      </c>
      <c r="AA150" s="40">
        <f>VLOOKUP(Table1[[#This Row],[LEA Number]],'[1]FOR AER'!$1:$1048576,27,FALSE)</f>
        <v>5</v>
      </c>
      <c r="AB150" s="40">
        <f>VLOOKUP(Table1[[#This Row],[LEA Number]],'[1]FOR AER'!$1:$1048576,28,FALSE)</f>
        <v>5</v>
      </c>
    </row>
    <row r="151" spans="1:28" x14ac:dyDescent="0.25">
      <c r="A151" s="18">
        <v>4712000</v>
      </c>
      <c r="B151" s="19">
        <v>2</v>
      </c>
      <c r="C151" s="20" t="s">
        <v>172</v>
      </c>
      <c r="D151" s="21">
        <v>985.38</v>
      </c>
      <c r="E151" s="22">
        <v>0.61406799999999995</v>
      </c>
      <c r="F151" s="22">
        <v>6.8441064638783272E-2</v>
      </c>
      <c r="G151" s="22">
        <v>0.80534675615212536</v>
      </c>
      <c r="H151" s="23">
        <v>0.82319910514541395</v>
      </c>
      <c r="I151" s="24">
        <v>4778.5606993094525</v>
      </c>
      <c r="J151" s="25">
        <v>5282.9531536247059</v>
      </c>
      <c r="K151" s="25">
        <v>5804.7125841532888</v>
      </c>
      <c r="L151" s="25">
        <v>6025.4217365060213</v>
      </c>
      <c r="M151" s="25">
        <v>6025.4227954802982</v>
      </c>
      <c r="N151" s="25">
        <v>6779.0890753489148</v>
      </c>
      <c r="O151" s="25">
        <v>7377.8054674488421</v>
      </c>
      <c r="P151" s="25">
        <v>7594.6197682815782</v>
      </c>
      <c r="Q151" s="25">
        <v>7657.2456029040077</v>
      </c>
      <c r="R151" s="25">
        <v>8370.703804347826</v>
      </c>
      <c r="S151" s="25">
        <v>8876.0391341356972</v>
      </c>
      <c r="T151" s="25">
        <v>8514.4396367063673</v>
      </c>
      <c r="U151" s="25">
        <v>8226.675468670217</v>
      </c>
      <c r="V151" s="26">
        <v>8801.0551563863701</v>
      </c>
      <c r="W151" s="40">
        <f>VLOOKUP(Table1[[#This Row],[LEA Number]],'[1]FOR AER'!$1:$1048576,23,FALSE)</f>
        <v>3</v>
      </c>
      <c r="X151" s="40">
        <f>VLOOKUP(Table1[[#This Row],[LEA Number]],'[1]FOR AER'!$1:$1048576,24,FALSE)</f>
        <v>2</v>
      </c>
      <c r="Y151" s="40">
        <f>VLOOKUP(Table1[[#This Row],[LEA Number]],'[1]FOR AER'!$1:$1048576,25,FALSE)</f>
        <v>2</v>
      </c>
      <c r="Z151" s="40">
        <f>VLOOKUP(Table1[[#This Row],[LEA Number]],'[1]FOR AER'!$1:$1048576,26,FALSE)</f>
        <v>3</v>
      </c>
      <c r="AA151" s="40">
        <f>VLOOKUP(Table1[[#This Row],[LEA Number]],'[1]FOR AER'!$1:$1048576,27,FALSE)</f>
        <v>5</v>
      </c>
      <c r="AB151" s="40">
        <f>VLOOKUP(Table1[[#This Row],[LEA Number]],'[1]FOR AER'!$1:$1048576,28,FALSE)</f>
        <v>4</v>
      </c>
    </row>
    <row r="152" spans="1:28" x14ac:dyDescent="0.25">
      <c r="A152" s="18">
        <v>6606000</v>
      </c>
      <c r="B152" s="19">
        <v>1</v>
      </c>
      <c r="C152" s="20" t="s">
        <v>239</v>
      </c>
      <c r="D152" s="21">
        <v>810.22</v>
      </c>
      <c r="E152" s="22">
        <v>0.613873</v>
      </c>
      <c r="F152" s="22">
        <v>8.0924855491329481E-2</v>
      </c>
      <c r="G152" s="22">
        <v>0.724046997389034</v>
      </c>
      <c r="H152" s="23">
        <v>0.75310704960835517</v>
      </c>
      <c r="I152" s="24">
        <v>4714.0125645962107</v>
      </c>
      <c r="J152" s="25">
        <v>5271.2286278229212</v>
      </c>
      <c r="K152" s="25">
        <v>6330.9209445022734</v>
      </c>
      <c r="L152" s="25">
        <v>6403.6221253383455</v>
      </c>
      <c r="M152" s="25">
        <v>6403.6231584602347</v>
      </c>
      <c r="N152" s="25">
        <v>7253.0521385211086</v>
      </c>
      <c r="O152" s="25">
        <v>7805.5647663215132</v>
      </c>
      <c r="P152" s="25">
        <v>8726.6694109374148</v>
      </c>
      <c r="Q152" s="25">
        <v>8680.6884386096372</v>
      </c>
      <c r="R152" s="25">
        <v>8799.2365443407834</v>
      </c>
      <c r="S152" s="25">
        <v>7684.4524158456034</v>
      </c>
      <c r="T152" s="25">
        <v>8567.8551880597006</v>
      </c>
      <c r="U152" s="25">
        <v>8962.1758869624246</v>
      </c>
      <c r="V152" s="26">
        <v>8961.5304485201541</v>
      </c>
      <c r="W152" s="40">
        <f>VLOOKUP(Table1[[#This Row],[LEA Number]],'[1]FOR AER'!$1:$1048576,23,FALSE)</f>
        <v>3</v>
      </c>
      <c r="X152" s="40">
        <f>VLOOKUP(Table1[[#This Row],[LEA Number]],'[1]FOR AER'!$1:$1048576,24,FALSE)</f>
        <v>3</v>
      </c>
      <c r="Y152" s="40">
        <f>VLOOKUP(Table1[[#This Row],[LEA Number]],'[1]FOR AER'!$1:$1048576,25,FALSE)</f>
        <v>2</v>
      </c>
      <c r="Z152" s="40">
        <f>VLOOKUP(Table1[[#This Row],[LEA Number]],'[1]FOR AER'!$1:$1048576,26,FALSE)</f>
        <v>3</v>
      </c>
      <c r="AA152" s="40">
        <f>VLOOKUP(Table1[[#This Row],[LEA Number]],'[1]FOR AER'!$1:$1048576,27,FALSE)</f>
        <v>3</v>
      </c>
      <c r="AB152" s="40">
        <f>VLOOKUP(Table1[[#This Row],[LEA Number]],'[1]FOR AER'!$1:$1048576,28,FALSE)</f>
        <v>2</v>
      </c>
    </row>
    <row r="153" spans="1:28" x14ac:dyDescent="0.25">
      <c r="A153" s="18">
        <v>1804000</v>
      </c>
      <c r="B153" s="19">
        <v>2</v>
      </c>
      <c r="C153" s="20" t="s">
        <v>83</v>
      </c>
      <c r="D153" s="21">
        <v>3954.29</v>
      </c>
      <c r="E153" s="22">
        <v>0.62656599999999996</v>
      </c>
      <c r="F153" s="22">
        <v>0.54431576459465847</v>
      </c>
      <c r="G153" s="22">
        <v>0.65925576519916129</v>
      </c>
      <c r="H153" s="23">
        <v>0.79142033542976942</v>
      </c>
      <c r="I153" s="24">
        <v>5303.9287342711114</v>
      </c>
      <c r="J153" s="25">
        <v>5449.2862129725054</v>
      </c>
      <c r="K153" s="25">
        <v>5692.4280867527968</v>
      </c>
      <c r="L153" s="25">
        <v>5844.2491306699631</v>
      </c>
      <c r="M153" s="25">
        <v>8096.8546024566995</v>
      </c>
      <c r="N153" s="25">
        <v>7334.092810250776</v>
      </c>
      <c r="O153" s="25">
        <v>7734.1811091061791</v>
      </c>
      <c r="P153" s="25">
        <v>7624.3555669016769</v>
      </c>
      <c r="Q153" s="25">
        <v>7569.7423827679477</v>
      </c>
      <c r="R153" s="25">
        <v>7921.7770820652604</v>
      </c>
      <c r="S153" s="25">
        <v>8276.509913596863</v>
      </c>
      <c r="T153" s="25">
        <v>8380.6041956561203</v>
      </c>
      <c r="U153" s="25">
        <v>8542.4120756502161</v>
      </c>
      <c r="V153" s="26">
        <v>8346.6109415343835</v>
      </c>
      <c r="W153" s="40">
        <f>VLOOKUP(Table1[[#This Row],[LEA Number]],'[1]FOR AER'!$1:$1048576,23,FALSE)</f>
        <v>5</v>
      </c>
      <c r="X153" s="40">
        <f>VLOOKUP(Table1[[#This Row],[LEA Number]],'[1]FOR AER'!$1:$1048576,24,FALSE)</f>
        <v>5</v>
      </c>
      <c r="Y153" s="40">
        <f>VLOOKUP(Table1[[#This Row],[LEA Number]],'[1]FOR AER'!$1:$1048576,25,FALSE)</f>
        <v>5</v>
      </c>
      <c r="Z153" s="40">
        <f>VLOOKUP(Table1[[#This Row],[LEA Number]],'[1]FOR AER'!$1:$1048576,26,FALSE)</f>
        <v>3</v>
      </c>
      <c r="AA153" s="40">
        <f>VLOOKUP(Table1[[#This Row],[LEA Number]],'[1]FOR AER'!$1:$1048576,27,FALSE)</f>
        <v>2</v>
      </c>
      <c r="AB153" s="40">
        <f>VLOOKUP(Table1[[#This Row],[LEA Number]],'[1]FOR AER'!$1:$1048576,28,FALSE)</f>
        <v>3</v>
      </c>
    </row>
    <row r="154" spans="1:28" x14ac:dyDescent="0.25">
      <c r="A154" s="18">
        <v>5604000</v>
      </c>
      <c r="B154" s="19">
        <v>2</v>
      </c>
      <c r="C154" s="20" t="s">
        <v>196</v>
      </c>
      <c r="D154" s="21">
        <v>533.6</v>
      </c>
      <c r="E154" s="22">
        <v>0.77915199999999996</v>
      </c>
      <c r="F154" s="22">
        <v>0.36925795053003535</v>
      </c>
      <c r="G154" s="22">
        <v>0.68310483870967742</v>
      </c>
      <c r="H154" s="23">
        <v>0.7256048387096774</v>
      </c>
      <c r="I154" s="24">
        <v>5274.5997466021654</v>
      </c>
      <c r="J154" s="25">
        <v>5620.0754128201788</v>
      </c>
      <c r="K154" s="25">
        <v>6173.4086423753279</v>
      </c>
      <c r="L154" s="25">
        <v>7370.016825574874</v>
      </c>
      <c r="M154" s="25">
        <v>7370.016825574874</v>
      </c>
      <c r="N154" s="25">
        <v>8054.5216611941305</v>
      </c>
      <c r="O154" s="25">
        <v>8067.3494299884078</v>
      </c>
      <c r="P154" s="25">
        <v>8721.7119974612087</v>
      </c>
      <c r="Q154" s="25">
        <v>8406.0095355757003</v>
      </c>
      <c r="R154" s="25">
        <v>9546.0947761717653</v>
      </c>
      <c r="S154" s="25">
        <v>9830.8810806965084</v>
      </c>
      <c r="T154" s="25">
        <v>10047.637278407441</v>
      </c>
      <c r="U154" s="25">
        <v>10091.791776891838</v>
      </c>
      <c r="V154" s="26">
        <v>9875.7612443778107</v>
      </c>
      <c r="W154" s="40">
        <f>VLOOKUP(Table1[[#This Row],[LEA Number]],'[1]FOR AER'!$1:$1048576,23,FALSE)</f>
        <v>2</v>
      </c>
      <c r="X154" s="40">
        <f>VLOOKUP(Table1[[#This Row],[LEA Number]],'[1]FOR AER'!$1:$1048576,24,FALSE)</f>
        <v>2</v>
      </c>
      <c r="Y154" s="40">
        <f>VLOOKUP(Table1[[#This Row],[LEA Number]],'[1]FOR AER'!$1:$1048576,25,FALSE)</f>
        <v>4</v>
      </c>
      <c r="Z154" s="40">
        <f>VLOOKUP(Table1[[#This Row],[LEA Number]],'[1]FOR AER'!$1:$1048576,26,FALSE)</f>
        <v>5</v>
      </c>
      <c r="AA154" s="40">
        <f>VLOOKUP(Table1[[#This Row],[LEA Number]],'[1]FOR AER'!$1:$1048576,27,FALSE)</f>
        <v>2</v>
      </c>
      <c r="AB154" s="40">
        <f>VLOOKUP(Table1[[#This Row],[LEA Number]],'[1]FOR AER'!$1:$1048576,28,FALSE)</f>
        <v>2</v>
      </c>
    </row>
    <row r="155" spans="1:28" x14ac:dyDescent="0.25">
      <c r="A155" s="18">
        <v>2803000</v>
      </c>
      <c r="B155" s="19">
        <v>2</v>
      </c>
      <c r="C155" s="20" t="s">
        <v>112</v>
      </c>
      <c r="D155" s="21">
        <v>675.88</v>
      </c>
      <c r="E155" s="22">
        <v>0.64665799999999996</v>
      </c>
      <c r="F155" s="22">
        <v>4.0927694406548434E-2</v>
      </c>
      <c r="G155" s="22">
        <v>0.62230061349693244</v>
      </c>
      <c r="H155" s="23">
        <v>0.75601226993865034</v>
      </c>
      <c r="I155" s="24">
        <v>4866.4384785626899</v>
      </c>
      <c r="J155" s="25">
        <v>5287.0669651943817</v>
      </c>
      <c r="K155" s="25">
        <v>5505.2237785194502</v>
      </c>
      <c r="L155" s="25">
        <v>5680.7360959651032</v>
      </c>
      <c r="M155" s="25">
        <v>5680.7347328244277</v>
      </c>
      <c r="N155" s="25">
        <v>7678.6729995685282</v>
      </c>
      <c r="O155" s="25">
        <v>10768.784509512887</v>
      </c>
      <c r="P155" s="25">
        <v>7701.4992032406508</v>
      </c>
      <c r="Q155" s="25">
        <v>7402.7193335374122</v>
      </c>
      <c r="R155" s="25">
        <v>7967.8229519345923</v>
      </c>
      <c r="S155" s="25">
        <v>8817.2736071071377</v>
      </c>
      <c r="T155" s="25">
        <v>8268.6107036493759</v>
      </c>
      <c r="U155" s="25">
        <v>8279.8881257310804</v>
      </c>
      <c r="V155" s="26">
        <v>8562.2755666686389</v>
      </c>
      <c r="W155" s="40">
        <f>VLOOKUP(Table1[[#This Row],[LEA Number]],'[1]FOR AER'!$1:$1048576,23,FALSE)</f>
        <v>2</v>
      </c>
      <c r="X155" s="40">
        <f>VLOOKUP(Table1[[#This Row],[LEA Number]],'[1]FOR AER'!$1:$1048576,24,FALSE)</f>
        <v>2</v>
      </c>
      <c r="Y155" s="40">
        <f>VLOOKUP(Table1[[#This Row],[LEA Number]],'[1]FOR AER'!$1:$1048576,25,FALSE)</f>
        <v>1</v>
      </c>
      <c r="Z155" s="40">
        <f>VLOOKUP(Table1[[#This Row],[LEA Number]],'[1]FOR AER'!$1:$1048576,26,FALSE)</f>
        <v>3</v>
      </c>
      <c r="AA155" s="40">
        <f>VLOOKUP(Table1[[#This Row],[LEA Number]],'[1]FOR AER'!$1:$1048576,27,FALSE)</f>
        <v>2</v>
      </c>
      <c r="AB155" s="40">
        <f>VLOOKUP(Table1[[#This Row],[LEA Number]],'[1]FOR AER'!$1:$1048576,28,FALSE)</f>
        <v>2</v>
      </c>
    </row>
    <row r="156" spans="1:28" x14ac:dyDescent="0.25">
      <c r="A156" s="18">
        <v>5404000</v>
      </c>
      <c r="B156" s="19">
        <v>5</v>
      </c>
      <c r="C156" s="20" t="s">
        <v>190</v>
      </c>
      <c r="D156" s="21">
        <v>382.36</v>
      </c>
      <c r="E156" s="22">
        <v>0.95273600000000003</v>
      </c>
      <c r="F156" s="22">
        <v>0.90049751243781095</v>
      </c>
      <c r="G156" s="22">
        <v>0.65652173913043477</v>
      </c>
      <c r="H156" s="23">
        <v>0.63940217391304355</v>
      </c>
      <c r="I156" s="24">
        <v>5224.2081130398165</v>
      </c>
      <c r="J156" s="25">
        <v>5694.1107852826335</v>
      </c>
      <c r="K156" s="25">
        <v>6403.8092411200159</v>
      </c>
      <c r="L156" s="25">
        <v>6701.2553826920412</v>
      </c>
      <c r="M156" s="25">
        <v>7546.4062043677186</v>
      </c>
      <c r="N156" s="25">
        <v>8914.5189793169029</v>
      </c>
      <c r="O156" s="25">
        <v>9677.2567221859354</v>
      </c>
      <c r="P156" s="25">
        <v>12306.786884205181</v>
      </c>
      <c r="Q156" s="25">
        <v>12862.1534380343</v>
      </c>
      <c r="R156" s="25">
        <v>16669.52557145551</v>
      </c>
      <c r="S156" s="25">
        <v>18578.937295568532</v>
      </c>
      <c r="T156" s="25">
        <v>20546.829918512922</v>
      </c>
      <c r="U156" s="25">
        <v>17289.69705303587</v>
      </c>
      <c r="V156" s="26">
        <v>18632.116120933148</v>
      </c>
      <c r="W156" s="40">
        <f>VLOOKUP(Table1[[#This Row],[LEA Number]],'[1]FOR AER'!$1:$1048576,23,FALSE)</f>
        <v>1</v>
      </c>
      <c r="X156" s="40">
        <f>VLOOKUP(Table1[[#This Row],[LEA Number]],'[1]FOR AER'!$1:$1048576,24,FALSE)</f>
        <v>3</v>
      </c>
      <c r="Y156" s="40">
        <f>VLOOKUP(Table1[[#This Row],[LEA Number]],'[1]FOR AER'!$1:$1048576,25,FALSE)</f>
        <v>5</v>
      </c>
      <c r="Z156" s="40">
        <f>VLOOKUP(Table1[[#This Row],[LEA Number]],'[1]FOR AER'!$1:$1048576,26,FALSE)</f>
        <v>5</v>
      </c>
      <c r="AA156" s="40">
        <f>VLOOKUP(Table1[[#This Row],[LEA Number]],'[1]FOR AER'!$1:$1048576,27,FALSE)</f>
        <v>2</v>
      </c>
      <c r="AB156" s="40">
        <f>VLOOKUP(Table1[[#This Row],[LEA Number]],'[1]FOR AER'!$1:$1048576,28,FALSE)</f>
        <v>1</v>
      </c>
    </row>
    <row r="157" spans="1:28" x14ac:dyDescent="0.25">
      <c r="A157" s="18">
        <v>2305000</v>
      </c>
      <c r="B157" s="19">
        <v>3</v>
      </c>
      <c r="C157" s="20" t="s">
        <v>94</v>
      </c>
      <c r="D157" s="21">
        <v>1076.18</v>
      </c>
      <c r="E157" s="22">
        <v>0.58813099999999996</v>
      </c>
      <c r="F157" s="22">
        <v>0.13197519929140833</v>
      </c>
      <c r="G157" s="22">
        <v>0.70255445544554451</v>
      </c>
      <c r="H157" s="23">
        <v>0.7433069306930693</v>
      </c>
      <c r="I157" s="24">
        <v>5263.0387780722558</v>
      </c>
      <c r="J157" s="25">
        <v>5020.5294623956079</v>
      </c>
      <c r="K157" s="25">
        <v>5850.5419563538044</v>
      </c>
      <c r="L157" s="25">
        <v>6410.0611605337645</v>
      </c>
      <c r="M157" s="25">
        <v>6410.0636878285486</v>
      </c>
      <c r="N157" s="25">
        <v>6974.9287771315885</v>
      </c>
      <c r="O157" s="25">
        <v>7681.5551413994808</v>
      </c>
      <c r="P157" s="25">
        <v>6792.5504654687165</v>
      </c>
      <c r="Q157" s="25">
        <v>7031.6139990303345</v>
      </c>
      <c r="R157" s="25">
        <v>7649.2754988737661</v>
      </c>
      <c r="S157" s="25">
        <v>7759.4771565868477</v>
      </c>
      <c r="T157" s="25">
        <v>8324.0073282678295</v>
      </c>
      <c r="U157" s="25">
        <v>8779.6755110174818</v>
      </c>
      <c r="V157" s="26">
        <v>8536.68104778011</v>
      </c>
      <c r="W157" s="40">
        <f>VLOOKUP(Table1[[#This Row],[LEA Number]],'[1]FOR AER'!$1:$1048576,23,FALSE)</f>
        <v>3</v>
      </c>
      <c r="X157" s="40">
        <f>VLOOKUP(Table1[[#This Row],[LEA Number]],'[1]FOR AER'!$1:$1048576,24,FALSE)</f>
        <v>3</v>
      </c>
      <c r="Y157" s="40">
        <f>VLOOKUP(Table1[[#This Row],[LEA Number]],'[1]FOR AER'!$1:$1048576,25,FALSE)</f>
        <v>3</v>
      </c>
      <c r="Z157" s="40">
        <f>VLOOKUP(Table1[[#This Row],[LEA Number]],'[1]FOR AER'!$1:$1048576,26,FALSE)</f>
        <v>2</v>
      </c>
      <c r="AA157" s="40">
        <f>VLOOKUP(Table1[[#This Row],[LEA Number]],'[1]FOR AER'!$1:$1048576,27,FALSE)</f>
        <v>3</v>
      </c>
      <c r="AB157" s="40">
        <f>VLOOKUP(Table1[[#This Row],[LEA Number]],'[1]FOR AER'!$1:$1048576,28,FALSE)</f>
        <v>2</v>
      </c>
    </row>
    <row r="158" spans="1:28" x14ac:dyDescent="0.25">
      <c r="A158" s="18">
        <v>6102000</v>
      </c>
      <c r="B158" s="19">
        <v>2</v>
      </c>
      <c r="C158" s="20" t="s">
        <v>222</v>
      </c>
      <c r="D158" s="21">
        <v>443.8</v>
      </c>
      <c r="E158" s="22">
        <v>1</v>
      </c>
      <c r="F158" s="22">
        <v>2.391304347826087E-2</v>
      </c>
      <c r="G158" s="22">
        <v>0.65318584070796459</v>
      </c>
      <c r="H158" s="23">
        <v>0.69216814159292039</v>
      </c>
      <c r="I158" s="24">
        <v>5013.7280924313982</v>
      </c>
      <c r="J158" s="25">
        <v>5507.7628693850456</v>
      </c>
      <c r="K158" s="25">
        <v>5812.3982181705169</v>
      </c>
      <c r="L158" s="25">
        <v>6265.5004015366912</v>
      </c>
      <c r="M158" s="25">
        <v>6265.5004015366912</v>
      </c>
      <c r="N158" s="25">
        <v>6934.5531198703429</v>
      </c>
      <c r="O158" s="25">
        <v>8116.6228657343527</v>
      </c>
      <c r="P158" s="25">
        <v>7627.5875732044497</v>
      </c>
      <c r="Q158" s="25">
        <v>8121.5672032150369</v>
      </c>
      <c r="R158" s="25">
        <v>8856.721098945387</v>
      </c>
      <c r="S158" s="25">
        <v>8655.3337349881513</v>
      </c>
      <c r="T158" s="25">
        <v>9491.2729805629879</v>
      </c>
      <c r="U158" s="25">
        <v>10436.248289000212</v>
      </c>
      <c r="V158" s="26">
        <v>9268.1074808472276</v>
      </c>
      <c r="W158" s="40">
        <f>VLOOKUP(Table1[[#This Row],[LEA Number]],'[1]FOR AER'!$1:$1048576,23,FALSE)</f>
        <v>1</v>
      </c>
      <c r="X158" s="40">
        <f>VLOOKUP(Table1[[#This Row],[LEA Number]],'[1]FOR AER'!$1:$1048576,24,FALSE)</f>
        <v>1</v>
      </c>
      <c r="Y158" s="40">
        <f>VLOOKUP(Table1[[#This Row],[LEA Number]],'[1]FOR AER'!$1:$1048576,25,FALSE)</f>
        <v>1</v>
      </c>
      <c r="Z158" s="40">
        <f>VLOOKUP(Table1[[#This Row],[LEA Number]],'[1]FOR AER'!$1:$1048576,26,FALSE)</f>
        <v>5</v>
      </c>
      <c r="AA158" s="40">
        <f>VLOOKUP(Table1[[#This Row],[LEA Number]],'[1]FOR AER'!$1:$1048576,27,FALSE)</f>
        <v>2</v>
      </c>
      <c r="AB158" s="40">
        <f>VLOOKUP(Table1[[#This Row],[LEA Number]],'[1]FOR AER'!$1:$1048576,28,FALSE)</f>
        <v>2</v>
      </c>
    </row>
    <row r="159" spans="1:28" x14ac:dyDescent="0.25">
      <c r="A159" s="18">
        <v>7403000</v>
      </c>
      <c r="B159" s="19">
        <v>2</v>
      </c>
      <c r="C159" s="20" t="s">
        <v>272</v>
      </c>
      <c r="D159" s="21">
        <v>585.48</v>
      </c>
      <c r="E159" s="22">
        <v>0.61882000000000004</v>
      </c>
      <c r="F159" s="22">
        <v>0.17065390749601275</v>
      </c>
      <c r="G159" s="22">
        <v>0.83034722222222224</v>
      </c>
      <c r="H159" s="23">
        <v>0.86576388888888889</v>
      </c>
      <c r="I159" s="24">
        <v>4595.7663385706428</v>
      </c>
      <c r="J159" s="25">
        <v>4873.9315630294686</v>
      </c>
      <c r="K159" s="25">
        <v>5161.3884378044822</v>
      </c>
      <c r="L159" s="25">
        <v>5665.1249117159132</v>
      </c>
      <c r="M159" s="25">
        <v>5665.1265542105348</v>
      </c>
      <c r="N159" s="25">
        <v>6520.3114616122684</v>
      </c>
      <c r="O159" s="25">
        <v>7922.4270530900048</v>
      </c>
      <c r="P159" s="25">
        <v>7931.8616614822822</v>
      </c>
      <c r="Q159" s="25">
        <v>7534.8879841248126</v>
      </c>
      <c r="R159" s="25">
        <v>8147.3094810411831</v>
      </c>
      <c r="S159" s="25">
        <v>8131.7880335701266</v>
      </c>
      <c r="T159" s="25">
        <v>8489.9532722664862</v>
      </c>
      <c r="U159" s="25">
        <v>8851.5845615233538</v>
      </c>
      <c r="V159" s="26">
        <v>9437.0205984832955</v>
      </c>
      <c r="W159" s="40">
        <f>VLOOKUP(Table1[[#This Row],[LEA Number]],'[1]FOR AER'!$1:$1048576,23,FALSE)</f>
        <v>2</v>
      </c>
      <c r="X159" s="40">
        <f>VLOOKUP(Table1[[#This Row],[LEA Number]],'[1]FOR AER'!$1:$1048576,24,FALSE)</f>
        <v>3</v>
      </c>
      <c r="Y159" s="40">
        <f>VLOOKUP(Table1[[#This Row],[LEA Number]],'[1]FOR AER'!$1:$1048576,25,FALSE)</f>
        <v>3</v>
      </c>
      <c r="Z159" s="40">
        <f>VLOOKUP(Table1[[#This Row],[LEA Number]],'[1]FOR AER'!$1:$1048576,26,FALSE)</f>
        <v>3</v>
      </c>
      <c r="AA159" s="40">
        <f>VLOOKUP(Table1[[#This Row],[LEA Number]],'[1]FOR AER'!$1:$1048576,27,FALSE)</f>
        <v>5</v>
      </c>
      <c r="AB159" s="40">
        <f>VLOOKUP(Table1[[#This Row],[LEA Number]],'[1]FOR AER'!$1:$1048576,28,FALSE)</f>
        <v>5</v>
      </c>
    </row>
    <row r="160" spans="1:28" x14ac:dyDescent="0.25">
      <c r="A160" s="18">
        <v>2105000</v>
      </c>
      <c r="B160" s="19">
        <v>5</v>
      </c>
      <c r="C160" s="20" t="s">
        <v>88</v>
      </c>
      <c r="D160" s="21">
        <v>1116.52</v>
      </c>
      <c r="E160" s="22">
        <v>0.77327599999999996</v>
      </c>
      <c r="F160" s="22">
        <v>0.48448275862068968</v>
      </c>
      <c r="G160" s="22">
        <v>0.62738430583501004</v>
      </c>
      <c r="H160" s="23">
        <v>0.7261971830985916</v>
      </c>
      <c r="I160" s="24">
        <v>5042.8343989073328</v>
      </c>
      <c r="J160" s="25">
        <v>5644.9718820901717</v>
      </c>
      <c r="K160" s="25">
        <v>6122.960495179057</v>
      </c>
      <c r="L160" s="25">
        <v>6477.8634045722793</v>
      </c>
      <c r="M160" s="25">
        <v>20081.166871577065</v>
      </c>
      <c r="N160" s="25">
        <v>8270.4387189178433</v>
      </c>
      <c r="O160" s="25">
        <v>9038.2010247771468</v>
      </c>
      <c r="P160" s="25">
        <v>8969.5793829484101</v>
      </c>
      <c r="Q160" s="25">
        <v>8791.2818252504421</v>
      </c>
      <c r="R160" s="25">
        <v>9348.2181056466306</v>
      </c>
      <c r="S160" s="25">
        <v>9404.2374549062879</v>
      </c>
      <c r="T160" s="25">
        <v>10051.378545967622</v>
      </c>
      <c r="U160" s="25">
        <v>9681.4237499439441</v>
      </c>
      <c r="V160" s="26">
        <v>9762.8521298319774</v>
      </c>
      <c r="W160" s="40">
        <f>VLOOKUP(Table1[[#This Row],[LEA Number]],'[1]FOR AER'!$1:$1048576,23,FALSE)</f>
        <v>3</v>
      </c>
      <c r="X160" s="40">
        <f>VLOOKUP(Table1[[#This Row],[LEA Number]],'[1]FOR AER'!$1:$1048576,24,FALSE)</f>
        <v>4</v>
      </c>
      <c r="Y160" s="40">
        <f>VLOOKUP(Table1[[#This Row],[LEA Number]],'[1]FOR AER'!$1:$1048576,25,FALSE)</f>
        <v>5</v>
      </c>
      <c r="Z160" s="40">
        <f>VLOOKUP(Table1[[#This Row],[LEA Number]],'[1]FOR AER'!$1:$1048576,26,FALSE)</f>
        <v>5</v>
      </c>
      <c r="AA160" s="40">
        <f>VLOOKUP(Table1[[#This Row],[LEA Number]],'[1]FOR AER'!$1:$1048576,27,FALSE)</f>
        <v>2</v>
      </c>
      <c r="AB160" s="40">
        <f>VLOOKUP(Table1[[#This Row],[LEA Number]],'[1]FOR AER'!$1:$1048576,28,FALSE)</f>
        <v>2</v>
      </c>
    </row>
    <row r="161" spans="1:28" x14ac:dyDescent="0.25">
      <c r="A161" s="18">
        <v>3302000</v>
      </c>
      <c r="B161" s="19">
        <v>2</v>
      </c>
      <c r="C161" s="20" t="s">
        <v>131</v>
      </c>
      <c r="D161" s="21">
        <v>848.65</v>
      </c>
      <c r="E161" s="22">
        <v>0.57657700000000001</v>
      </c>
      <c r="F161" s="22">
        <v>6.6441441441441443E-2</v>
      </c>
      <c r="G161" s="22">
        <v>0.81659472422062351</v>
      </c>
      <c r="H161" s="23">
        <v>0.83695443645083933</v>
      </c>
      <c r="I161" s="24">
        <v>4925.0559152442611</v>
      </c>
      <c r="J161" s="25">
        <v>5027.6026035779714</v>
      </c>
      <c r="K161" s="25">
        <v>5274.5433360896041</v>
      </c>
      <c r="L161" s="25">
        <v>5547.0008200882576</v>
      </c>
      <c r="M161" s="25">
        <v>5547.002772679346</v>
      </c>
      <c r="N161" s="25">
        <v>6762.6177330341443</v>
      </c>
      <c r="O161" s="25">
        <v>6969.6582335695093</v>
      </c>
      <c r="P161" s="25">
        <v>7371.9144452426863</v>
      </c>
      <c r="Q161" s="25">
        <v>7195.0484102218106</v>
      </c>
      <c r="R161" s="25">
        <v>7369.0669624068705</v>
      </c>
      <c r="S161" s="25">
        <v>7910.6327787692135</v>
      </c>
      <c r="T161" s="25">
        <v>7743.1471377406888</v>
      </c>
      <c r="U161" s="25">
        <v>8255.5562469850465</v>
      </c>
      <c r="V161" s="26">
        <v>8105.2989336004248</v>
      </c>
      <c r="W161" s="40">
        <f>VLOOKUP(Table1[[#This Row],[LEA Number]],'[1]FOR AER'!$1:$1048576,23,FALSE)</f>
        <v>3</v>
      </c>
      <c r="X161" s="40">
        <f>VLOOKUP(Table1[[#This Row],[LEA Number]],'[1]FOR AER'!$1:$1048576,24,FALSE)</f>
        <v>3</v>
      </c>
      <c r="Y161" s="40">
        <f>VLOOKUP(Table1[[#This Row],[LEA Number]],'[1]FOR AER'!$1:$1048576,25,FALSE)</f>
        <v>2</v>
      </c>
      <c r="Z161" s="40">
        <f>VLOOKUP(Table1[[#This Row],[LEA Number]],'[1]FOR AER'!$1:$1048576,26,FALSE)</f>
        <v>2</v>
      </c>
      <c r="AA161" s="40">
        <f>VLOOKUP(Table1[[#This Row],[LEA Number]],'[1]FOR AER'!$1:$1048576,27,FALSE)</f>
        <v>5</v>
      </c>
      <c r="AB161" s="40">
        <f>VLOOKUP(Table1[[#This Row],[LEA Number]],'[1]FOR AER'!$1:$1048576,28,FALSE)</f>
        <v>5</v>
      </c>
    </row>
    <row r="162" spans="1:28" x14ac:dyDescent="0.25">
      <c r="A162" s="18">
        <v>5703000</v>
      </c>
      <c r="B162" s="19">
        <v>4</v>
      </c>
      <c r="C162" s="20" t="s">
        <v>199</v>
      </c>
      <c r="D162" s="21">
        <v>1748.78</v>
      </c>
      <c r="E162" s="22">
        <v>0.64207000000000003</v>
      </c>
      <c r="F162" s="22">
        <v>7.819383259911894E-2</v>
      </c>
      <c r="G162" s="22">
        <v>0.81485677083333341</v>
      </c>
      <c r="H162" s="23">
        <v>0.78717447916666661</v>
      </c>
      <c r="I162" s="24">
        <v>5118.3897883946429</v>
      </c>
      <c r="J162" s="25">
        <v>5376.9511322453318</v>
      </c>
      <c r="K162" s="25">
        <v>5487.8922331242175</v>
      </c>
      <c r="L162" s="25">
        <v>5851.7408485150409</v>
      </c>
      <c r="M162" s="25">
        <v>6078.9745173745177</v>
      </c>
      <c r="N162" s="25">
        <v>7429.2983276519362</v>
      </c>
      <c r="O162" s="25">
        <v>7624.8612411928734</v>
      </c>
      <c r="P162" s="25">
        <v>7853.3059637226288</v>
      </c>
      <c r="Q162" s="25">
        <v>7463.3231980762148</v>
      </c>
      <c r="R162" s="25">
        <v>8372.9352166652989</v>
      </c>
      <c r="S162" s="25">
        <v>8588.5563683610017</v>
      </c>
      <c r="T162" s="25">
        <v>8458.2221529498092</v>
      </c>
      <c r="U162" s="25">
        <v>8462.0881202215187</v>
      </c>
      <c r="V162" s="26">
        <v>8666.4928521597903</v>
      </c>
      <c r="W162" s="40">
        <f>VLOOKUP(Table1[[#This Row],[LEA Number]],'[1]FOR AER'!$1:$1048576,23,FALSE)</f>
        <v>4</v>
      </c>
      <c r="X162" s="40">
        <f>VLOOKUP(Table1[[#This Row],[LEA Number]],'[1]FOR AER'!$1:$1048576,24,FALSE)</f>
        <v>4</v>
      </c>
      <c r="Y162" s="40">
        <f>VLOOKUP(Table1[[#This Row],[LEA Number]],'[1]FOR AER'!$1:$1048576,25,FALSE)</f>
        <v>2</v>
      </c>
      <c r="Z162" s="40">
        <f>VLOOKUP(Table1[[#This Row],[LEA Number]],'[1]FOR AER'!$1:$1048576,26,FALSE)</f>
        <v>3</v>
      </c>
      <c r="AA162" s="40">
        <f>VLOOKUP(Table1[[#This Row],[LEA Number]],'[1]FOR AER'!$1:$1048576,27,FALSE)</f>
        <v>5</v>
      </c>
      <c r="AB162" s="40">
        <f>VLOOKUP(Table1[[#This Row],[LEA Number]],'[1]FOR AER'!$1:$1048576,28,FALSE)</f>
        <v>3</v>
      </c>
    </row>
    <row r="163" spans="1:28" x14ac:dyDescent="0.25">
      <c r="A163" s="18">
        <v>3211000</v>
      </c>
      <c r="B163" s="19">
        <v>2</v>
      </c>
      <c r="C163" s="20" t="s">
        <v>128</v>
      </c>
      <c r="D163" s="21">
        <v>489.11</v>
      </c>
      <c r="E163" s="22">
        <v>0.70377699999999999</v>
      </c>
      <c r="F163" s="22">
        <v>5.5666003976143144E-2</v>
      </c>
      <c r="G163" s="22">
        <v>0.7115481171548117</v>
      </c>
      <c r="H163" s="23">
        <v>0.81033472803347273</v>
      </c>
      <c r="I163" s="24">
        <v>5761.5080777168887</v>
      </c>
      <c r="J163" s="25">
        <v>6052.966147425981</v>
      </c>
      <c r="K163" s="25">
        <v>6715.3562172543016</v>
      </c>
      <c r="L163" s="25">
        <v>6439.6853997369308</v>
      </c>
      <c r="M163" s="25">
        <v>6439.6853997369317</v>
      </c>
      <c r="N163" s="25">
        <v>6876.1672393829595</v>
      </c>
      <c r="O163" s="25">
        <v>6608.489483826851</v>
      </c>
      <c r="P163" s="25">
        <v>7009.6171738709054</v>
      </c>
      <c r="Q163" s="25">
        <v>7314.2851234667532</v>
      </c>
      <c r="R163" s="25">
        <v>8018.8995277207387</v>
      </c>
      <c r="S163" s="25">
        <v>8374.4604731217223</v>
      </c>
      <c r="T163" s="25">
        <v>8733.9054970760226</v>
      </c>
      <c r="U163" s="25">
        <v>8806.2508293696792</v>
      </c>
      <c r="V163" s="26">
        <v>9447.3479789822322</v>
      </c>
      <c r="W163" s="40">
        <f>VLOOKUP(Table1[[#This Row],[LEA Number]],'[1]FOR AER'!$1:$1048576,23,FALSE)</f>
        <v>1</v>
      </c>
      <c r="X163" s="40">
        <f>VLOOKUP(Table1[[#This Row],[LEA Number]],'[1]FOR AER'!$1:$1048576,24,FALSE)</f>
        <v>3</v>
      </c>
      <c r="Y163" s="40">
        <f>VLOOKUP(Table1[[#This Row],[LEA Number]],'[1]FOR AER'!$1:$1048576,25,FALSE)</f>
        <v>2</v>
      </c>
      <c r="Z163" s="40">
        <f>VLOOKUP(Table1[[#This Row],[LEA Number]],'[1]FOR AER'!$1:$1048576,26,FALSE)</f>
        <v>4</v>
      </c>
      <c r="AA163" s="40">
        <f>VLOOKUP(Table1[[#This Row],[LEA Number]],'[1]FOR AER'!$1:$1048576,27,FALSE)</f>
        <v>3</v>
      </c>
      <c r="AB163" s="40">
        <f>VLOOKUP(Table1[[#This Row],[LEA Number]],'[1]FOR AER'!$1:$1048576,28,FALSE)</f>
        <v>4</v>
      </c>
    </row>
    <row r="164" spans="1:28" x14ac:dyDescent="0.25">
      <c r="A164" s="18">
        <v>3104000</v>
      </c>
      <c r="B164" s="19">
        <v>4</v>
      </c>
      <c r="C164" s="20" t="s">
        <v>124</v>
      </c>
      <c r="D164" s="21">
        <v>393.81</v>
      </c>
      <c r="E164" s="22">
        <v>0.89731000000000005</v>
      </c>
      <c r="F164" s="22">
        <v>0.81418092909535456</v>
      </c>
      <c r="G164" s="22">
        <v>0.44988505747126439</v>
      </c>
      <c r="H164" s="23">
        <v>0.51362068965517238</v>
      </c>
      <c r="I164" s="24">
        <v>5260.8548585485851</v>
      </c>
      <c r="J164" s="25">
        <v>5481.8217325165488</v>
      </c>
      <c r="K164" s="25">
        <v>6160.5679038604703</v>
      </c>
      <c r="L164" s="25">
        <v>6594.9641868436092</v>
      </c>
      <c r="M164" s="25">
        <v>11487.436498632278</v>
      </c>
      <c r="N164" s="25">
        <v>9107.8880917979895</v>
      </c>
      <c r="O164" s="25">
        <v>9361.9127326331291</v>
      </c>
      <c r="P164" s="25">
        <v>9803.2833343087332</v>
      </c>
      <c r="Q164" s="25">
        <v>8827.5317639017321</v>
      </c>
      <c r="R164" s="25">
        <v>10685.866016522765</v>
      </c>
      <c r="S164" s="25">
        <v>11097.960045320451</v>
      </c>
      <c r="T164" s="25">
        <v>11302.69980795725</v>
      </c>
      <c r="U164" s="25">
        <v>12273.758011125925</v>
      </c>
      <c r="V164" s="26">
        <v>12189.448744318324</v>
      </c>
      <c r="W164" s="40">
        <f>VLOOKUP(Table1[[#This Row],[LEA Number]],'[1]FOR AER'!$1:$1048576,23,FALSE)</f>
        <v>1</v>
      </c>
      <c r="X164" s="40">
        <f>VLOOKUP(Table1[[#This Row],[LEA Number]],'[1]FOR AER'!$1:$1048576,24,FALSE)</f>
        <v>5</v>
      </c>
      <c r="Y164" s="40">
        <f>VLOOKUP(Table1[[#This Row],[LEA Number]],'[1]FOR AER'!$1:$1048576,25,FALSE)</f>
        <v>5</v>
      </c>
      <c r="Z164" s="40">
        <f>VLOOKUP(Table1[[#This Row],[LEA Number]],'[1]FOR AER'!$1:$1048576,26,FALSE)</f>
        <v>5</v>
      </c>
      <c r="AA164" s="40">
        <f>VLOOKUP(Table1[[#This Row],[LEA Number]],'[1]FOR AER'!$1:$1048576,27,FALSE)</f>
        <v>1</v>
      </c>
      <c r="AB164" s="40">
        <f>VLOOKUP(Table1[[#This Row],[LEA Number]],'[1]FOR AER'!$1:$1048576,28,FALSE)</f>
        <v>1</v>
      </c>
    </row>
    <row r="165" spans="1:28" x14ac:dyDescent="0.25">
      <c r="A165" s="18">
        <v>2203000</v>
      </c>
      <c r="B165" s="19">
        <v>5</v>
      </c>
      <c r="C165" s="20" t="s">
        <v>90</v>
      </c>
      <c r="D165" s="21">
        <v>1985.65</v>
      </c>
      <c r="E165" s="22">
        <v>0.53802300000000003</v>
      </c>
      <c r="F165" s="22">
        <v>0.38117870722433461</v>
      </c>
      <c r="G165" s="22">
        <v>0.74679911699779256</v>
      </c>
      <c r="H165" s="23">
        <v>0.79055187637969082</v>
      </c>
      <c r="I165" s="24">
        <v>4934.8610631262036</v>
      </c>
      <c r="J165" s="25">
        <v>5057.4726055940964</v>
      </c>
      <c r="K165" s="25">
        <v>5570.9827758882266</v>
      </c>
      <c r="L165" s="25">
        <v>5677.6133947129674</v>
      </c>
      <c r="M165" s="25">
        <v>5677.6129146845497</v>
      </c>
      <c r="N165" s="25">
        <v>7525.3974537325748</v>
      </c>
      <c r="O165" s="25">
        <v>7567.2990343907677</v>
      </c>
      <c r="P165" s="25">
        <v>8000.9423175338125</v>
      </c>
      <c r="Q165" s="25">
        <v>8373.4154345995339</v>
      </c>
      <c r="R165" s="25">
        <v>8869.0924659761022</v>
      </c>
      <c r="S165" s="25">
        <v>9115.8124606670863</v>
      </c>
      <c r="T165" s="25">
        <v>8929.4224898723278</v>
      </c>
      <c r="U165" s="25">
        <v>9251.4528640984518</v>
      </c>
      <c r="V165" s="26">
        <v>9381.3195326467394</v>
      </c>
      <c r="W165" s="40">
        <f>VLOOKUP(Table1[[#This Row],[LEA Number]],'[1]FOR AER'!$1:$1048576,23,FALSE)</f>
        <v>4</v>
      </c>
      <c r="X165" s="40">
        <f>VLOOKUP(Table1[[#This Row],[LEA Number]],'[1]FOR AER'!$1:$1048576,24,FALSE)</f>
        <v>4</v>
      </c>
      <c r="Y165" s="40">
        <f>VLOOKUP(Table1[[#This Row],[LEA Number]],'[1]FOR AER'!$1:$1048576,25,FALSE)</f>
        <v>4</v>
      </c>
      <c r="Z165" s="40">
        <f>VLOOKUP(Table1[[#This Row],[LEA Number]],'[1]FOR AER'!$1:$1048576,26,FALSE)</f>
        <v>2</v>
      </c>
      <c r="AA165" s="40">
        <f>VLOOKUP(Table1[[#This Row],[LEA Number]],'[1]FOR AER'!$1:$1048576,27,FALSE)</f>
        <v>4</v>
      </c>
      <c r="AB165" s="40">
        <f>VLOOKUP(Table1[[#This Row],[LEA Number]],'[1]FOR AER'!$1:$1048576,28,FALSE)</f>
        <v>3</v>
      </c>
    </row>
    <row r="166" spans="1:28" x14ac:dyDescent="0.25">
      <c r="A166" s="18">
        <v>4902000</v>
      </c>
      <c r="B166" s="19">
        <v>4</v>
      </c>
      <c r="C166" s="20" t="s">
        <v>177</v>
      </c>
      <c r="D166" s="21">
        <v>490.29</v>
      </c>
      <c r="E166" s="22">
        <v>0.677481</v>
      </c>
      <c r="F166" s="22">
        <v>3.6259541984732822E-2</v>
      </c>
      <c r="G166" s="22">
        <v>0.75151111111111102</v>
      </c>
      <c r="H166" s="23">
        <v>0.85195555555555558</v>
      </c>
      <c r="I166" s="24">
        <v>4350.7636498930333</v>
      </c>
      <c r="J166" s="25">
        <v>4530.0651653268478</v>
      </c>
      <c r="K166" s="25">
        <v>5112.4659273365442</v>
      </c>
      <c r="L166" s="25">
        <v>5223.0817951501995</v>
      </c>
      <c r="M166" s="25">
        <v>5223.0817951501986</v>
      </c>
      <c r="N166" s="25">
        <v>6662.3919265535724</v>
      </c>
      <c r="O166" s="25">
        <v>7283.8055122573342</v>
      </c>
      <c r="P166" s="25">
        <v>7462.2379634952576</v>
      </c>
      <c r="Q166" s="25">
        <v>7990.7460872523816</v>
      </c>
      <c r="R166" s="25">
        <v>9222.8948595313705</v>
      </c>
      <c r="S166" s="25">
        <v>9888.6093333896952</v>
      </c>
      <c r="T166" s="25">
        <v>9584.6143088443623</v>
      </c>
      <c r="U166" s="25">
        <v>9675.1066482849437</v>
      </c>
      <c r="V166" s="26">
        <v>8763.4444512431401</v>
      </c>
      <c r="W166" s="40">
        <f>VLOOKUP(Table1[[#This Row],[LEA Number]],'[1]FOR AER'!$1:$1048576,23,FALSE)</f>
        <v>1</v>
      </c>
      <c r="X166" s="40">
        <f>VLOOKUP(Table1[[#This Row],[LEA Number]],'[1]FOR AER'!$1:$1048576,24,FALSE)</f>
        <v>3</v>
      </c>
      <c r="Y166" s="40">
        <f>VLOOKUP(Table1[[#This Row],[LEA Number]],'[1]FOR AER'!$1:$1048576,25,FALSE)</f>
        <v>1</v>
      </c>
      <c r="Z166" s="40">
        <f>VLOOKUP(Table1[[#This Row],[LEA Number]],'[1]FOR AER'!$1:$1048576,26,FALSE)</f>
        <v>3</v>
      </c>
      <c r="AA166" s="40">
        <f>VLOOKUP(Table1[[#This Row],[LEA Number]],'[1]FOR AER'!$1:$1048576,27,FALSE)</f>
        <v>4</v>
      </c>
      <c r="AB166" s="40">
        <f>VLOOKUP(Table1[[#This Row],[LEA Number]],'[1]FOR AER'!$1:$1048576,28,FALSE)</f>
        <v>5</v>
      </c>
    </row>
    <row r="167" spans="1:28" x14ac:dyDescent="0.25">
      <c r="A167" s="18">
        <v>303000</v>
      </c>
      <c r="B167" s="19">
        <v>1</v>
      </c>
      <c r="C167" s="28" t="s">
        <v>26</v>
      </c>
      <c r="D167" s="21">
        <v>3707.88</v>
      </c>
      <c r="E167" s="22">
        <v>0.52758300000000002</v>
      </c>
      <c r="F167" s="22">
        <v>7.7482447342026084E-2</v>
      </c>
      <c r="G167" s="22">
        <v>0.78072328767123289</v>
      </c>
      <c r="H167" s="23">
        <v>0.84597808219178083</v>
      </c>
      <c r="I167" s="24">
        <v>5192.4194209363923</v>
      </c>
      <c r="J167" s="25">
        <v>5388.7921266199874</v>
      </c>
      <c r="K167" s="25">
        <v>5970.5239129945285</v>
      </c>
      <c r="L167" s="25">
        <v>6160.7614878927934</v>
      </c>
      <c r="M167" s="25">
        <v>6160.7620377829526</v>
      </c>
      <c r="N167" s="25">
        <v>7262.0105526332009</v>
      </c>
      <c r="O167" s="25">
        <v>7276.0726119037217</v>
      </c>
      <c r="P167" s="25">
        <v>7820.8626805414624</v>
      </c>
      <c r="Q167" s="25">
        <v>7682.4944877965117</v>
      </c>
      <c r="R167" s="25">
        <v>8188.5952742337986</v>
      </c>
      <c r="S167" s="25">
        <v>8357.9064059181455</v>
      </c>
      <c r="T167" s="25">
        <v>8513.3172814510617</v>
      </c>
      <c r="U167" s="25">
        <v>8554.1140327734302</v>
      </c>
      <c r="V167" s="26">
        <v>8740.4431130457288</v>
      </c>
      <c r="W167" s="40">
        <f>VLOOKUP(Table1[[#This Row],[LEA Number]],'[1]FOR AER'!$1:$1048576,23,FALSE)</f>
        <v>5</v>
      </c>
      <c r="X167" s="40">
        <f>VLOOKUP(Table1[[#This Row],[LEA Number]],'[1]FOR AER'!$1:$1048576,24,FALSE)</f>
        <v>5</v>
      </c>
      <c r="Y167" s="40">
        <f>VLOOKUP(Table1[[#This Row],[LEA Number]],'[1]FOR AER'!$1:$1048576,25,FALSE)</f>
        <v>2</v>
      </c>
      <c r="Z167" s="40">
        <f>VLOOKUP(Table1[[#This Row],[LEA Number]],'[1]FOR AER'!$1:$1048576,26,FALSE)</f>
        <v>2</v>
      </c>
      <c r="AA167" s="40">
        <f>VLOOKUP(Table1[[#This Row],[LEA Number]],'[1]FOR AER'!$1:$1048576,27,FALSE)</f>
        <v>4</v>
      </c>
      <c r="AB167" s="40">
        <f>VLOOKUP(Table1[[#This Row],[LEA Number]],'[1]FOR AER'!$1:$1048576,28,FALSE)</f>
        <v>5</v>
      </c>
    </row>
    <row r="168" spans="1:28" x14ac:dyDescent="0.25">
      <c r="A168" s="18">
        <v>2607000</v>
      </c>
      <c r="B168" s="19">
        <v>3</v>
      </c>
      <c r="C168" s="20" t="s">
        <v>109</v>
      </c>
      <c r="D168" s="21">
        <v>552.58000000000004</v>
      </c>
      <c r="E168" s="22">
        <v>0.757216</v>
      </c>
      <c r="F168" s="22">
        <v>0.17147707979626486</v>
      </c>
      <c r="G168" s="22">
        <v>0.64291187739463596</v>
      </c>
      <c r="H168" s="23">
        <v>0.68747126436781603</v>
      </c>
      <c r="I168" s="24">
        <v>5773.7685039370081</v>
      </c>
      <c r="J168" s="25">
        <v>5499.2159646875434</v>
      </c>
      <c r="K168" s="25">
        <v>5720.0505891788507</v>
      </c>
      <c r="L168" s="25">
        <v>6218.6893699982702</v>
      </c>
      <c r="M168" s="25">
        <v>6218.6893699982711</v>
      </c>
      <c r="N168" s="25">
        <v>7729.6360849498442</v>
      </c>
      <c r="O168" s="25">
        <v>8212.5919797412153</v>
      </c>
      <c r="P168" s="25">
        <v>8519.4371768816618</v>
      </c>
      <c r="Q168" s="25">
        <v>8780.4707000771286</v>
      </c>
      <c r="R168" s="25">
        <v>9293.9895245341777</v>
      </c>
      <c r="S168" s="25">
        <v>9199.1796680572243</v>
      </c>
      <c r="T168" s="25">
        <v>9937.4332610373876</v>
      </c>
      <c r="U168" s="25">
        <v>9344.3676300372172</v>
      </c>
      <c r="V168" s="26">
        <v>9795.8270838611588</v>
      </c>
      <c r="W168" s="40">
        <f>VLOOKUP(Table1[[#This Row],[LEA Number]],'[1]FOR AER'!$1:$1048576,23,FALSE)</f>
        <v>2</v>
      </c>
      <c r="X168" s="40">
        <f>VLOOKUP(Table1[[#This Row],[LEA Number]],'[1]FOR AER'!$1:$1048576,24,FALSE)</f>
        <v>2</v>
      </c>
      <c r="Y168" s="40">
        <f>VLOOKUP(Table1[[#This Row],[LEA Number]],'[1]FOR AER'!$1:$1048576,25,FALSE)</f>
        <v>3</v>
      </c>
      <c r="Z168" s="40">
        <f>VLOOKUP(Table1[[#This Row],[LEA Number]],'[1]FOR AER'!$1:$1048576,26,FALSE)</f>
        <v>4</v>
      </c>
      <c r="AA168" s="40">
        <f>VLOOKUP(Table1[[#This Row],[LEA Number]],'[1]FOR AER'!$1:$1048576,27,FALSE)</f>
        <v>2</v>
      </c>
      <c r="AB168" s="40">
        <f>VLOOKUP(Table1[[#This Row],[LEA Number]],'[1]FOR AER'!$1:$1048576,28,FALSE)</f>
        <v>2</v>
      </c>
    </row>
    <row r="169" spans="1:28" x14ac:dyDescent="0.25">
      <c r="A169" s="18">
        <v>6901000</v>
      </c>
      <c r="B169" s="19">
        <v>2</v>
      </c>
      <c r="C169" s="20" t="s">
        <v>244</v>
      </c>
      <c r="D169" s="21">
        <v>1592.38</v>
      </c>
      <c r="E169" s="22">
        <v>0.65459900000000004</v>
      </c>
      <c r="F169" s="22">
        <v>4.2729970326409496E-2</v>
      </c>
      <c r="G169" s="22">
        <v>0.76557768924302794</v>
      </c>
      <c r="H169" s="23">
        <v>0.80152722443559099</v>
      </c>
      <c r="I169" s="24">
        <v>4957.2235434007134</v>
      </c>
      <c r="J169" s="25">
        <v>5035.1397230527955</v>
      </c>
      <c r="K169" s="25">
        <v>5286.3119686694054</v>
      </c>
      <c r="L169" s="25">
        <v>5451.5812711777389</v>
      </c>
      <c r="M169" s="25">
        <v>5451.5804155115165</v>
      </c>
      <c r="N169" s="25">
        <v>7201.655810846577</v>
      </c>
      <c r="O169" s="25">
        <v>7735.8870273513403</v>
      </c>
      <c r="P169" s="25">
        <v>7698.3335652935912</v>
      </c>
      <c r="Q169" s="25">
        <v>7767.715458522006</v>
      </c>
      <c r="R169" s="25">
        <v>8491.3129960066708</v>
      </c>
      <c r="S169" s="25">
        <v>8308.1330459094661</v>
      </c>
      <c r="T169" s="25">
        <v>8619.5795569136753</v>
      </c>
      <c r="U169" s="25">
        <v>8476.7236282559534</v>
      </c>
      <c r="V169" s="26">
        <v>8900.6365314811774</v>
      </c>
      <c r="W169" s="40">
        <f>VLOOKUP(Table1[[#This Row],[LEA Number]],'[1]FOR AER'!$1:$1048576,23,FALSE)</f>
        <v>4</v>
      </c>
      <c r="X169" s="40">
        <f>VLOOKUP(Table1[[#This Row],[LEA Number]],'[1]FOR AER'!$1:$1048576,24,FALSE)</f>
        <v>4</v>
      </c>
      <c r="Y169" s="40">
        <f>VLOOKUP(Table1[[#This Row],[LEA Number]],'[1]FOR AER'!$1:$1048576,25,FALSE)</f>
        <v>1</v>
      </c>
      <c r="Z169" s="40">
        <f>VLOOKUP(Table1[[#This Row],[LEA Number]],'[1]FOR AER'!$1:$1048576,26,FALSE)</f>
        <v>3</v>
      </c>
      <c r="AA169" s="40">
        <f>VLOOKUP(Table1[[#This Row],[LEA Number]],'[1]FOR AER'!$1:$1048576,27,FALSE)</f>
        <v>4</v>
      </c>
      <c r="AB169" s="40">
        <f>VLOOKUP(Table1[[#This Row],[LEA Number]],'[1]FOR AER'!$1:$1048576,28,FALSE)</f>
        <v>4</v>
      </c>
    </row>
    <row r="170" spans="1:28" x14ac:dyDescent="0.25">
      <c r="A170" s="18">
        <v>1703000</v>
      </c>
      <c r="B170" s="19">
        <v>1</v>
      </c>
      <c r="C170" s="20" t="s">
        <v>78</v>
      </c>
      <c r="D170" s="21">
        <v>631.52</v>
      </c>
      <c r="E170" s="22">
        <v>0.73906700000000003</v>
      </c>
      <c r="F170" s="22">
        <v>5.393586005830904E-2</v>
      </c>
      <c r="G170" s="22">
        <v>0.66888535031847129</v>
      </c>
      <c r="H170" s="23">
        <v>0.7640445859872611</v>
      </c>
      <c r="I170" s="24">
        <v>5351.5378153537658</v>
      </c>
      <c r="J170" s="25">
        <v>5664.2502149151087</v>
      </c>
      <c r="K170" s="25">
        <v>6206.1780485078798</v>
      </c>
      <c r="L170" s="25">
        <v>6209.9832938883483</v>
      </c>
      <c r="M170" s="25">
        <v>6209.9832938883483</v>
      </c>
      <c r="N170" s="25">
        <v>7625.5160921347997</v>
      </c>
      <c r="O170" s="25">
        <v>7812.0271717774449</v>
      </c>
      <c r="P170" s="25">
        <v>8283.5297964681231</v>
      </c>
      <c r="Q170" s="25">
        <v>8697.8189309849258</v>
      </c>
      <c r="R170" s="25">
        <v>9007.825907811346</v>
      </c>
      <c r="S170" s="25">
        <v>8934.5066977375845</v>
      </c>
      <c r="T170" s="25">
        <v>8929.7955470874767</v>
      </c>
      <c r="U170" s="25">
        <v>9126.2326227281756</v>
      </c>
      <c r="V170" s="26">
        <v>9732.6483563465936</v>
      </c>
      <c r="W170" s="40">
        <f>VLOOKUP(Table1[[#This Row],[LEA Number]],'[1]FOR AER'!$1:$1048576,23,FALSE)</f>
        <v>2</v>
      </c>
      <c r="X170" s="40">
        <f>VLOOKUP(Table1[[#This Row],[LEA Number]],'[1]FOR AER'!$1:$1048576,24,FALSE)</f>
        <v>2</v>
      </c>
      <c r="Y170" s="40">
        <f>VLOOKUP(Table1[[#This Row],[LEA Number]],'[1]FOR AER'!$1:$1048576,25,FALSE)</f>
        <v>2</v>
      </c>
      <c r="Z170" s="40">
        <f>VLOOKUP(Table1[[#This Row],[LEA Number]],'[1]FOR AER'!$1:$1048576,26,FALSE)</f>
        <v>4</v>
      </c>
      <c r="AA170" s="40">
        <f>VLOOKUP(Table1[[#This Row],[LEA Number]],'[1]FOR AER'!$1:$1048576,27,FALSE)</f>
        <v>2</v>
      </c>
      <c r="AB170" s="40">
        <f>VLOOKUP(Table1[[#This Row],[LEA Number]],'[1]FOR AER'!$1:$1048576,28,FALSE)</f>
        <v>3</v>
      </c>
    </row>
    <row r="171" spans="1:28" x14ac:dyDescent="0.25">
      <c r="A171" s="18">
        <v>2306000</v>
      </c>
      <c r="B171" s="19">
        <v>3</v>
      </c>
      <c r="C171" s="20" t="s">
        <v>95</v>
      </c>
      <c r="D171" s="21">
        <v>484.27</v>
      </c>
      <c r="E171" s="22">
        <v>0.58007799999999998</v>
      </c>
      <c r="F171" s="22">
        <v>3.3203125E-2</v>
      </c>
      <c r="G171" s="22">
        <v>0.7991517857142858</v>
      </c>
      <c r="H171" s="23">
        <v>0.85026785714285713</v>
      </c>
      <c r="I171" s="24">
        <v>5336.3086598935661</v>
      </c>
      <c r="J171" s="25">
        <v>5437.1661754704146</v>
      </c>
      <c r="K171" s="25">
        <v>6127.9201011614832</v>
      </c>
      <c r="L171" s="25">
        <v>6508.4904995654933</v>
      </c>
      <c r="M171" s="25">
        <v>6508.4904995654933</v>
      </c>
      <c r="N171" s="25">
        <v>7488.0154476042926</v>
      </c>
      <c r="O171" s="25">
        <v>7990.960779579922</v>
      </c>
      <c r="P171" s="25">
        <v>8191.7761303867892</v>
      </c>
      <c r="Q171" s="25">
        <v>7834.4195475074921</v>
      </c>
      <c r="R171" s="25">
        <v>8277.1426949042034</v>
      </c>
      <c r="S171" s="25">
        <v>8354.3247160886713</v>
      </c>
      <c r="T171" s="25">
        <v>8688.8139923378476</v>
      </c>
      <c r="U171" s="25">
        <v>8629.281360597719</v>
      </c>
      <c r="V171" s="26">
        <v>8447.899312367068</v>
      </c>
      <c r="W171" s="40">
        <f>VLOOKUP(Table1[[#This Row],[LEA Number]],'[1]FOR AER'!$1:$1048576,23,FALSE)</f>
        <v>1</v>
      </c>
      <c r="X171" s="40">
        <f>VLOOKUP(Table1[[#This Row],[LEA Number]],'[1]FOR AER'!$1:$1048576,24,FALSE)</f>
        <v>2</v>
      </c>
      <c r="Y171" s="40">
        <f>VLOOKUP(Table1[[#This Row],[LEA Number]],'[1]FOR AER'!$1:$1048576,25,FALSE)</f>
        <v>1</v>
      </c>
      <c r="Z171" s="40">
        <f>VLOOKUP(Table1[[#This Row],[LEA Number]],'[1]FOR AER'!$1:$1048576,26,FALSE)</f>
        <v>2</v>
      </c>
      <c r="AA171" s="40">
        <f>VLOOKUP(Table1[[#This Row],[LEA Number]],'[1]FOR AER'!$1:$1048576,27,FALSE)</f>
        <v>5</v>
      </c>
      <c r="AB171" s="40">
        <f>VLOOKUP(Table1[[#This Row],[LEA Number]],'[1]FOR AER'!$1:$1048576,28,FALSE)</f>
        <v>5</v>
      </c>
    </row>
    <row r="172" spans="1:28" x14ac:dyDescent="0.25">
      <c r="A172" s="18">
        <v>1704000</v>
      </c>
      <c r="B172" s="19">
        <v>1</v>
      </c>
      <c r="C172" s="20" t="s">
        <v>79</v>
      </c>
      <c r="D172" s="21">
        <v>346.85</v>
      </c>
      <c r="E172" s="22">
        <v>0.76373599999999997</v>
      </c>
      <c r="F172" s="22">
        <v>3.021978021978022E-2</v>
      </c>
      <c r="G172" s="22">
        <v>0.69680981595092017</v>
      </c>
      <c r="H172" s="23">
        <v>0.71288343558282197</v>
      </c>
      <c r="I172" s="24">
        <v>5003.4032287041555</v>
      </c>
      <c r="J172" s="25">
        <v>5442.6983861059925</v>
      </c>
      <c r="K172" s="25">
        <v>5912.2550403795112</v>
      </c>
      <c r="L172" s="25">
        <v>6146.6361686919236</v>
      </c>
      <c r="M172" s="25">
        <v>6146.639027877055</v>
      </c>
      <c r="N172" s="25">
        <v>8779.4818676670729</v>
      </c>
      <c r="O172" s="25">
        <v>9546.3176034446133</v>
      </c>
      <c r="P172" s="25">
        <v>10619.814146260362</v>
      </c>
      <c r="Q172" s="25">
        <v>10871.749624954735</v>
      </c>
      <c r="R172" s="25">
        <v>11540.733589282358</v>
      </c>
      <c r="S172" s="25">
        <v>10798.064260322668</v>
      </c>
      <c r="T172" s="25">
        <v>10671.956571396737</v>
      </c>
      <c r="U172" s="25">
        <v>11739.02141565405</v>
      </c>
      <c r="V172" s="26">
        <v>10402.096006919417</v>
      </c>
      <c r="W172" s="40">
        <f>VLOOKUP(Table1[[#This Row],[LEA Number]],'[1]FOR AER'!$1:$1048576,23,FALSE)</f>
        <v>1</v>
      </c>
      <c r="X172" s="40">
        <f>VLOOKUP(Table1[[#This Row],[LEA Number]],'[1]FOR AER'!$1:$1048576,24,FALSE)</f>
        <v>2</v>
      </c>
      <c r="Y172" s="40">
        <f>VLOOKUP(Table1[[#This Row],[LEA Number]],'[1]FOR AER'!$1:$1048576,25,FALSE)</f>
        <v>1</v>
      </c>
      <c r="Z172" s="40">
        <f>VLOOKUP(Table1[[#This Row],[LEA Number]],'[1]FOR AER'!$1:$1048576,26,FALSE)</f>
        <v>5</v>
      </c>
      <c r="AA172" s="40">
        <f>VLOOKUP(Table1[[#This Row],[LEA Number]],'[1]FOR AER'!$1:$1048576,27,FALSE)</f>
        <v>3</v>
      </c>
      <c r="AB172" s="40">
        <f>VLOOKUP(Table1[[#This Row],[LEA Number]],'[1]FOR AER'!$1:$1048576,28,FALSE)</f>
        <v>2</v>
      </c>
    </row>
    <row r="173" spans="1:28" x14ac:dyDescent="0.25">
      <c r="A173" s="18">
        <v>6002000</v>
      </c>
      <c r="B173" s="19">
        <v>3</v>
      </c>
      <c r="C173" s="20" t="s">
        <v>210</v>
      </c>
      <c r="D173" s="21">
        <v>7997.95</v>
      </c>
      <c r="E173" s="22">
        <v>0.70864000000000005</v>
      </c>
      <c r="F173" s="22">
        <v>0.67473401145796796</v>
      </c>
      <c r="G173" s="22">
        <v>0.59084731997834328</v>
      </c>
      <c r="H173" s="23">
        <v>0.67594477531131558</v>
      </c>
      <c r="I173" s="24">
        <v>6499.8462465056027</v>
      </c>
      <c r="J173" s="25">
        <v>6988.9986924960594</v>
      </c>
      <c r="K173" s="25">
        <v>7865.129849159769</v>
      </c>
      <c r="L173" s="25">
        <v>7615.465426220494</v>
      </c>
      <c r="M173" s="25">
        <v>7615.9350279142254</v>
      </c>
      <c r="N173" s="25">
        <v>8763.4559387249592</v>
      </c>
      <c r="O173" s="25">
        <v>8928.566468509016</v>
      </c>
      <c r="P173" s="25">
        <v>9735.1502423537186</v>
      </c>
      <c r="Q173" s="25">
        <v>10329.873359722784</v>
      </c>
      <c r="R173" s="25">
        <v>10698.294820871133</v>
      </c>
      <c r="S173" s="25">
        <v>11118.111898228564</v>
      </c>
      <c r="T173" s="25">
        <v>11054.881815047631</v>
      </c>
      <c r="U173" s="25">
        <v>10071.261760253925</v>
      </c>
      <c r="V173" s="26">
        <v>10094.678847704725</v>
      </c>
      <c r="W173" s="40">
        <f>VLOOKUP(Table1[[#This Row],[LEA Number]],'[1]FOR AER'!$1:$1048576,23,FALSE)</f>
        <v>5</v>
      </c>
      <c r="X173" s="40">
        <f>VLOOKUP(Table1[[#This Row],[LEA Number]],'[1]FOR AER'!$1:$1048576,24,FALSE)</f>
        <v>5</v>
      </c>
      <c r="Y173" s="40">
        <f>VLOOKUP(Table1[[#This Row],[LEA Number]],'[1]FOR AER'!$1:$1048576,25,FALSE)</f>
        <v>5</v>
      </c>
      <c r="Z173" s="40">
        <f>VLOOKUP(Table1[[#This Row],[LEA Number]],'[1]FOR AER'!$1:$1048576,26,FALSE)</f>
        <v>4</v>
      </c>
      <c r="AA173" s="40">
        <f>VLOOKUP(Table1[[#This Row],[LEA Number]],'[1]FOR AER'!$1:$1048576,27,FALSE)</f>
        <v>1</v>
      </c>
      <c r="AB173" s="40">
        <f>VLOOKUP(Table1[[#This Row],[LEA Number]],'[1]FOR AER'!$1:$1048576,28,FALSE)</f>
        <v>1</v>
      </c>
    </row>
    <row r="174" spans="1:28" x14ac:dyDescent="0.25">
      <c r="A174" s="18">
        <v>3105000</v>
      </c>
      <c r="B174" s="19">
        <v>4</v>
      </c>
      <c r="C174" s="20" t="s">
        <v>125</v>
      </c>
      <c r="D174" s="21">
        <v>1881.58</v>
      </c>
      <c r="E174" s="22">
        <v>0.65347</v>
      </c>
      <c r="F174" s="22">
        <v>0.46426735218508997</v>
      </c>
      <c r="G174" s="22">
        <v>0.74742243436754174</v>
      </c>
      <c r="H174" s="23">
        <v>0.79686157517899758</v>
      </c>
      <c r="I174" s="24">
        <v>4968.8854694352713</v>
      </c>
      <c r="J174" s="25">
        <v>5307.8225259994697</v>
      </c>
      <c r="K174" s="25">
        <v>5531.6899430490566</v>
      </c>
      <c r="L174" s="25">
        <v>6021.1331458067843</v>
      </c>
      <c r="M174" s="25">
        <v>6021.1325585628974</v>
      </c>
      <c r="N174" s="25">
        <v>6977.6413417610611</v>
      </c>
      <c r="O174" s="25">
        <v>7268.5913769798626</v>
      </c>
      <c r="P174" s="25">
        <v>7410.3967079217764</v>
      </c>
      <c r="Q174" s="25">
        <v>7544.8629344919782</v>
      </c>
      <c r="R174" s="25">
        <v>8222.6198004248163</v>
      </c>
      <c r="S174" s="25">
        <v>8268.6053361220602</v>
      </c>
      <c r="T174" s="25">
        <v>7954.5450642635233</v>
      </c>
      <c r="U174" s="25">
        <v>8260.2985390307695</v>
      </c>
      <c r="V174" s="26">
        <v>8348.9094750156783</v>
      </c>
      <c r="W174" s="40">
        <f>VLOOKUP(Table1[[#This Row],[LEA Number]],'[1]FOR AER'!$1:$1048576,23,FALSE)</f>
        <v>4</v>
      </c>
      <c r="X174" s="40">
        <f>VLOOKUP(Table1[[#This Row],[LEA Number]],'[1]FOR AER'!$1:$1048576,24,FALSE)</f>
        <v>4</v>
      </c>
      <c r="Y174" s="40">
        <f>VLOOKUP(Table1[[#This Row],[LEA Number]],'[1]FOR AER'!$1:$1048576,25,FALSE)</f>
        <v>4</v>
      </c>
      <c r="Z174" s="40">
        <f>VLOOKUP(Table1[[#This Row],[LEA Number]],'[1]FOR AER'!$1:$1048576,26,FALSE)</f>
        <v>3</v>
      </c>
      <c r="AA174" s="40">
        <f>VLOOKUP(Table1[[#This Row],[LEA Number]],'[1]FOR AER'!$1:$1048576,27,FALSE)</f>
        <v>4</v>
      </c>
      <c r="AB174" s="40">
        <f>VLOOKUP(Table1[[#This Row],[LEA Number]],'[1]FOR AER'!$1:$1048576,28,FALSE)</f>
        <v>4</v>
      </c>
    </row>
    <row r="175" spans="1:28" x14ac:dyDescent="0.25">
      <c r="A175" s="18">
        <v>1503000</v>
      </c>
      <c r="B175" s="19">
        <v>1</v>
      </c>
      <c r="C175" s="20" t="s">
        <v>65</v>
      </c>
      <c r="D175" s="21">
        <v>424.03</v>
      </c>
      <c r="E175" s="22">
        <v>0.57954499999999998</v>
      </c>
      <c r="F175" s="22">
        <v>0.11590909090909091</v>
      </c>
      <c r="G175" s="22">
        <v>0.81589622641509441</v>
      </c>
      <c r="H175" s="23">
        <v>0.86688679245283029</v>
      </c>
      <c r="I175" s="24">
        <v>5356.0189691750911</v>
      </c>
      <c r="J175" s="25">
        <v>5669.5805937437735</v>
      </c>
      <c r="K175" s="25">
        <v>5784.9176637549244</v>
      </c>
      <c r="L175" s="25">
        <v>6010.9473787793058</v>
      </c>
      <c r="M175" s="25">
        <v>6010.9498388644242</v>
      </c>
      <c r="N175" s="25">
        <v>7444.3412787175548</v>
      </c>
      <c r="O175" s="25">
        <v>7530.0116474786246</v>
      </c>
      <c r="P175" s="25">
        <v>7282.3983310733283</v>
      </c>
      <c r="Q175" s="25">
        <v>8094.2372794463199</v>
      </c>
      <c r="R175" s="25">
        <v>8681.1581957765156</v>
      </c>
      <c r="S175" s="25">
        <v>9561.0302166353486</v>
      </c>
      <c r="T175" s="25">
        <v>9832.7751211358191</v>
      </c>
      <c r="U175" s="25">
        <v>12220.511737719591</v>
      </c>
      <c r="V175" s="26">
        <v>11407.176213947127</v>
      </c>
      <c r="W175" s="40">
        <f>VLOOKUP(Table1[[#This Row],[LEA Number]],'[1]FOR AER'!$1:$1048576,23,FALSE)</f>
        <v>1</v>
      </c>
      <c r="X175" s="40">
        <f>VLOOKUP(Table1[[#This Row],[LEA Number]],'[1]FOR AER'!$1:$1048576,24,FALSE)</f>
        <v>4</v>
      </c>
      <c r="Y175" s="40">
        <f>VLOOKUP(Table1[[#This Row],[LEA Number]],'[1]FOR AER'!$1:$1048576,25,FALSE)</f>
        <v>3</v>
      </c>
      <c r="Z175" s="40">
        <f>VLOOKUP(Table1[[#This Row],[LEA Number]],'[1]FOR AER'!$1:$1048576,26,FALSE)</f>
        <v>2</v>
      </c>
      <c r="AA175" s="40">
        <f>VLOOKUP(Table1[[#This Row],[LEA Number]],'[1]FOR AER'!$1:$1048576,27,FALSE)</f>
        <v>5</v>
      </c>
      <c r="AB175" s="40">
        <f>VLOOKUP(Table1[[#This Row],[LEA Number]],'[1]FOR AER'!$1:$1048576,28,FALSE)</f>
        <v>5</v>
      </c>
    </row>
    <row r="176" spans="1:28" x14ac:dyDescent="0.25">
      <c r="A176" s="18">
        <v>1611000</v>
      </c>
      <c r="B176" s="19">
        <v>2</v>
      </c>
      <c r="C176" s="20" t="s">
        <v>73</v>
      </c>
      <c r="D176" s="21">
        <v>3054.1</v>
      </c>
      <c r="E176" s="22">
        <v>0.64561299999999999</v>
      </c>
      <c r="F176" s="22">
        <v>0.46826384567517115</v>
      </c>
      <c r="G176" s="22">
        <v>0.71050000000000002</v>
      </c>
      <c r="H176" s="23">
        <v>0.76059589041095887</v>
      </c>
      <c r="I176" s="24">
        <v>5108.6908212560384</v>
      </c>
      <c r="J176" s="25">
        <v>5388.6058879870943</v>
      </c>
      <c r="K176" s="25">
        <v>5305.6716150738594</v>
      </c>
      <c r="L176" s="25">
        <v>5728.8253921723663</v>
      </c>
      <c r="M176" s="25">
        <v>5728.8257778840625</v>
      </c>
      <c r="N176" s="25">
        <v>6819.4405012094048</v>
      </c>
      <c r="O176" s="25">
        <v>7498.2708637601909</v>
      </c>
      <c r="P176" s="25">
        <v>7744.4671648195963</v>
      </c>
      <c r="Q176" s="25">
        <v>7856.732301535726</v>
      </c>
      <c r="R176" s="25">
        <v>8551.8036885231977</v>
      </c>
      <c r="S176" s="25">
        <v>8611.8082953533794</v>
      </c>
      <c r="T176" s="25">
        <v>8846.4567661082874</v>
      </c>
      <c r="U176" s="25">
        <v>8695.719040929469</v>
      </c>
      <c r="V176" s="26">
        <v>9203.0265675649152</v>
      </c>
      <c r="W176" s="40">
        <f>VLOOKUP(Table1[[#This Row],[LEA Number]],'[1]FOR AER'!$1:$1048576,23,FALSE)</f>
        <v>5</v>
      </c>
      <c r="X176" s="40">
        <f>VLOOKUP(Table1[[#This Row],[LEA Number]],'[1]FOR AER'!$1:$1048576,24,FALSE)</f>
        <v>5</v>
      </c>
      <c r="Y176" s="40">
        <f>VLOOKUP(Table1[[#This Row],[LEA Number]],'[1]FOR AER'!$1:$1048576,25,FALSE)</f>
        <v>4</v>
      </c>
      <c r="Z176" s="40">
        <f>VLOOKUP(Table1[[#This Row],[LEA Number]],'[1]FOR AER'!$1:$1048576,26,FALSE)</f>
        <v>3</v>
      </c>
      <c r="AA176" s="40">
        <f>VLOOKUP(Table1[[#This Row],[LEA Number]],'[1]FOR AER'!$1:$1048576,27,FALSE)</f>
        <v>3</v>
      </c>
      <c r="AB176" s="40">
        <f>VLOOKUP(Table1[[#This Row],[LEA Number]],'[1]FOR AER'!$1:$1048576,28,FALSE)</f>
        <v>3</v>
      </c>
    </row>
    <row r="177" spans="1:28" x14ac:dyDescent="0.25">
      <c r="A177" s="18">
        <v>5008000</v>
      </c>
      <c r="B177" s="19">
        <v>4</v>
      </c>
      <c r="C177" s="20" t="s">
        <v>179</v>
      </c>
      <c r="D177" s="21">
        <v>345.45</v>
      </c>
      <c r="E177" s="22">
        <v>0.74585599999999996</v>
      </c>
      <c r="F177" s="22">
        <v>0.40331491712707185</v>
      </c>
      <c r="G177" s="22">
        <v>0.70491329479768794</v>
      </c>
      <c r="H177" s="23">
        <v>0.69942196531791911</v>
      </c>
      <c r="I177" s="24">
        <v>5684.4285129045475</v>
      </c>
      <c r="J177" s="25">
        <v>6534.9853771794697</v>
      </c>
      <c r="K177" s="25">
        <v>6384.924372146118</v>
      </c>
      <c r="L177" s="25">
        <v>6333.3006535947707</v>
      </c>
      <c r="M177" s="25">
        <v>6333.3056812468576</v>
      </c>
      <c r="N177" s="25">
        <v>8331.2600065658226</v>
      </c>
      <c r="O177" s="25">
        <v>8242.9545109548144</v>
      </c>
      <c r="P177" s="25">
        <v>8857.830889126808</v>
      </c>
      <c r="Q177" s="25">
        <v>8795.7829994668282</v>
      </c>
      <c r="R177" s="25">
        <v>9902.7994600431975</v>
      </c>
      <c r="S177" s="25">
        <v>9712.3724099897572</v>
      </c>
      <c r="T177" s="25">
        <v>9549.5242867534143</v>
      </c>
      <c r="U177" s="25">
        <v>9899.6183002832877</v>
      </c>
      <c r="V177" s="26">
        <v>10405.702243450572</v>
      </c>
      <c r="W177" s="40">
        <f>VLOOKUP(Table1[[#This Row],[LEA Number]],'[1]FOR AER'!$1:$1048576,23,FALSE)</f>
        <v>1</v>
      </c>
      <c r="X177" s="40">
        <f>VLOOKUP(Table1[[#This Row],[LEA Number]],'[1]FOR AER'!$1:$1048576,24,FALSE)</f>
        <v>2</v>
      </c>
      <c r="Y177" s="40">
        <f>VLOOKUP(Table1[[#This Row],[LEA Number]],'[1]FOR AER'!$1:$1048576,25,FALSE)</f>
        <v>4</v>
      </c>
      <c r="Z177" s="40">
        <f>VLOOKUP(Table1[[#This Row],[LEA Number]],'[1]FOR AER'!$1:$1048576,26,FALSE)</f>
        <v>4</v>
      </c>
      <c r="AA177" s="40">
        <f>VLOOKUP(Table1[[#This Row],[LEA Number]],'[1]FOR AER'!$1:$1048576,27,FALSE)</f>
        <v>3</v>
      </c>
      <c r="AB177" s="40">
        <f>VLOOKUP(Table1[[#This Row],[LEA Number]],'[1]FOR AER'!$1:$1048576,28,FALSE)</f>
        <v>2</v>
      </c>
    </row>
    <row r="178" spans="1:28" x14ac:dyDescent="0.25">
      <c r="A178" s="18">
        <v>3403000</v>
      </c>
      <c r="B178" s="19">
        <v>2</v>
      </c>
      <c r="C178" s="20" t="s">
        <v>133</v>
      </c>
      <c r="D178" s="21">
        <v>1238.23</v>
      </c>
      <c r="E178" s="22">
        <v>0.78582600000000002</v>
      </c>
      <c r="F178" s="22">
        <v>0.48130841121495327</v>
      </c>
      <c r="G178" s="22">
        <v>0.75970070422535207</v>
      </c>
      <c r="H178" s="23">
        <v>0.76246478873239443</v>
      </c>
      <c r="I178" s="24">
        <v>5972.1649744751467</v>
      </c>
      <c r="J178" s="25">
        <v>6554.678823041856</v>
      </c>
      <c r="K178" s="25">
        <v>6935.6036122305122</v>
      </c>
      <c r="L178" s="25">
        <v>7373.6456516982807</v>
      </c>
      <c r="M178" s="25">
        <v>7373.6463147007544</v>
      </c>
      <c r="N178" s="25">
        <v>8135.6004821111401</v>
      </c>
      <c r="O178" s="25">
        <v>7841.5384937324616</v>
      </c>
      <c r="P178" s="25">
        <v>8474.2359074502292</v>
      </c>
      <c r="Q178" s="25">
        <v>8883.5934421942638</v>
      </c>
      <c r="R178" s="25">
        <v>10223.518616478625</v>
      </c>
      <c r="S178" s="25">
        <v>9881.4656326813747</v>
      </c>
      <c r="T178" s="25">
        <v>10033.350579867018</v>
      </c>
      <c r="U178" s="25">
        <v>11044.975600337879</v>
      </c>
      <c r="V178" s="26">
        <v>10824.012485564072</v>
      </c>
      <c r="W178" s="40">
        <f>VLOOKUP(Table1[[#This Row],[LEA Number]],'[1]FOR AER'!$1:$1048576,23,FALSE)</f>
        <v>4</v>
      </c>
      <c r="X178" s="40">
        <f>VLOOKUP(Table1[[#This Row],[LEA Number]],'[1]FOR AER'!$1:$1048576,24,FALSE)</f>
        <v>4</v>
      </c>
      <c r="Y178" s="40">
        <f>VLOOKUP(Table1[[#This Row],[LEA Number]],'[1]FOR AER'!$1:$1048576,25,FALSE)</f>
        <v>4</v>
      </c>
      <c r="Z178" s="40">
        <f>VLOOKUP(Table1[[#This Row],[LEA Number]],'[1]FOR AER'!$1:$1048576,26,FALSE)</f>
        <v>5</v>
      </c>
      <c r="AA178" s="40">
        <f>VLOOKUP(Table1[[#This Row],[LEA Number]],'[1]FOR AER'!$1:$1048576,27,FALSE)</f>
        <v>4</v>
      </c>
      <c r="AB178" s="40">
        <f>VLOOKUP(Table1[[#This Row],[LEA Number]],'[1]FOR AER'!$1:$1048576,28,FALSE)</f>
        <v>3</v>
      </c>
    </row>
    <row r="179" spans="1:28" x14ac:dyDescent="0.25">
      <c r="A179" s="18">
        <v>304000</v>
      </c>
      <c r="B179" s="19">
        <v>1</v>
      </c>
      <c r="C179" s="20" t="s">
        <v>27</v>
      </c>
      <c r="D179" s="21">
        <v>416.2</v>
      </c>
      <c r="E179" s="22">
        <v>0.81514500000000001</v>
      </c>
      <c r="F179" s="22">
        <v>4.2316258351893093E-2</v>
      </c>
      <c r="G179" s="22">
        <v>0.85038095238095235</v>
      </c>
      <c r="H179" s="23">
        <v>0.91800000000000004</v>
      </c>
      <c r="I179" s="24">
        <v>5685.8151133276933</v>
      </c>
      <c r="J179" s="25">
        <v>5420.6019788078893</v>
      </c>
      <c r="K179" s="25">
        <v>5917.2603745868528</v>
      </c>
      <c r="L179" s="25">
        <v>6389.5979712437775</v>
      </c>
      <c r="M179" s="25">
        <v>6389.5979712437766</v>
      </c>
      <c r="N179" s="25">
        <v>7987.9289459033134</v>
      </c>
      <c r="O179" s="25">
        <v>8549.607278932237</v>
      </c>
      <c r="P179" s="25">
        <v>9129.1687634752525</v>
      </c>
      <c r="Q179" s="25">
        <v>9792.1915701158596</v>
      </c>
      <c r="R179" s="25">
        <v>11577.379312187692</v>
      </c>
      <c r="S179" s="25">
        <v>9834.3600373567806</v>
      </c>
      <c r="T179" s="25">
        <v>10770.665459451782</v>
      </c>
      <c r="U179" s="25">
        <v>10278.533636384938</v>
      </c>
      <c r="V179" s="26">
        <v>10609.074795771263</v>
      </c>
      <c r="W179" s="40">
        <f>VLOOKUP(Table1[[#This Row],[LEA Number]],'[1]FOR AER'!$1:$1048576,23,FALSE)</f>
        <v>1</v>
      </c>
      <c r="X179" s="40">
        <f>VLOOKUP(Table1[[#This Row],[LEA Number]],'[1]FOR AER'!$1:$1048576,24,FALSE)</f>
        <v>3</v>
      </c>
      <c r="Y179" s="40">
        <f>VLOOKUP(Table1[[#This Row],[LEA Number]],'[1]FOR AER'!$1:$1048576,25,FALSE)</f>
        <v>1</v>
      </c>
      <c r="Z179" s="40">
        <f>VLOOKUP(Table1[[#This Row],[LEA Number]],'[1]FOR AER'!$1:$1048576,26,FALSE)</f>
        <v>5</v>
      </c>
      <c r="AA179" s="40">
        <f>VLOOKUP(Table1[[#This Row],[LEA Number]],'[1]FOR AER'!$1:$1048576,27,FALSE)</f>
        <v>5</v>
      </c>
      <c r="AB179" s="40">
        <f>VLOOKUP(Table1[[#This Row],[LEA Number]],'[1]FOR AER'!$1:$1048576,28,FALSE)</f>
        <v>5</v>
      </c>
    </row>
    <row r="180" spans="1:28" x14ac:dyDescent="0.25">
      <c r="A180" s="18">
        <v>7008000</v>
      </c>
      <c r="B180" s="19">
        <v>4</v>
      </c>
      <c r="C180" s="20" t="s">
        <v>248</v>
      </c>
      <c r="D180" s="21">
        <v>371.62</v>
      </c>
      <c r="E180" s="22">
        <v>0.56298199999999998</v>
      </c>
      <c r="F180" s="22">
        <v>0.2236503856041131</v>
      </c>
      <c r="G180" s="22">
        <v>0.65186335403726714</v>
      </c>
      <c r="H180" s="23">
        <v>0.66689440993788818</v>
      </c>
      <c r="I180" s="24">
        <v>4902.8935725353303</v>
      </c>
      <c r="J180" s="25">
        <v>5582.6984747751276</v>
      </c>
      <c r="K180" s="25">
        <v>5969.4138607518917</v>
      </c>
      <c r="L180" s="25">
        <v>6251.9863768406285</v>
      </c>
      <c r="M180" s="25">
        <v>6251.9863768406294</v>
      </c>
      <c r="N180" s="25">
        <v>7015.4920210705714</v>
      </c>
      <c r="O180" s="25">
        <v>7650.3542980254188</v>
      </c>
      <c r="P180" s="25">
        <v>8454.1650426573124</v>
      </c>
      <c r="Q180" s="25">
        <v>8590.5782234280996</v>
      </c>
      <c r="R180" s="25">
        <v>9937.6075624082223</v>
      </c>
      <c r="S180" s="25">
        <v>10120.222542767486</v>
      </c>
      <c r="T180" s="25">
        <v>9948.4623993518017</v>
      </c>
      <c r="U180" s="25">
        <v>9414.8448757109763</v>
      </c>
      <c r="V180" s="26">
        <v>10276.450137236963</v>
      </c>
      <c r="W180" s="40">
        <f>VLOOKUP(Table1[[#This Row],[LEA Number]],'[1]FOR AER'!$1:$1048576,23,FALSE)</f>
        <v>1</v>
      </c>
      <c r="X180" s="40">
        <f>VLOOKUP(Table1[[#This Row],[LEA Number]],'[1]FOR AER'!$1:$1048576,24,FALSE)</f>
        <v>2</v>
      </c>
      <c r="Y180" s="40">
        <f>VLOOKUP(Table1[[#This Row],[LEA Number]],'[1]FOR AER'!$1:$1048576,25,FALSE)</f>
        <v>3</v>
      </c>
      <c r="Z180" s="40">
        <f>VLOOKUP(Table1[[#This Row],[LEA Number]],'[1]FOR AER'!$1:$1048576,26,FALSE)</f>
        <v>2</v>
      </c>
      <c r="AA180" s="40">
        <f>VLOOKUP(Table1[[#This Row],[LEA Number]],'[1]FOR AER'!$1:$1048576,27,FALSE)</f>
        <v>2</v>
      </c>
      <c r="AB180" s="40">
        <f>VLOOKUP(Table1[[#This Row],[LEA Number]],'[1]FOR AER'!$1:$1048576,28,FALSE)</f>
        <v>1</v>
      </c>
    </row>
    <row r="181" spans="1:28" x14ac:dyDescent="0.25">
      <c r="A181" s="18">
        <v>504000</v>
      </c>
      <c r="B181" s="19">
        <v>1</v>
      </c>
      <c r="C181" s="20" t="s">
        <v>41</v>
      </c>
      <c r="D181" s="21">
        <v>387.19</v>
      </c>
      <c r="E181" s="22">
        <v>0.77349400000000001</v>
      </c>
      <c r="F181" s="22">
        <v>5.7831325301204821E-2</v>
      </c>
      <c r="G181" s="22">
        <v>0.80411111111111122</v>
      </c>
      <c r="H181" s="23">
        <v>0.82338888888888884</v>
      </c>
      <c r="I181" s="24">
        <v>6128.4096347104805</v>
      </c>
      <c r="J181" s="25">
        <v>6500.538760850045</v>
      </c>
      <c r="K181" s="25">
        <v>6874.4370931597487</v>
      </c>
      <c r="L181" s="25">
        <v>7464.5816237393128</v>
      </c>
      <c r="M181" s="25">
        <v>7464.5842708526352</v>
      </c>
      <c r="N181" s="25">
        <v>8201.108216143326</v>
      </c>
      <c r="O181" s="25">
        <v>7914.439471264368</v>
      </c>
      <c r="P181" s="25">
        <v>8325.4789045336529</v>
      </c>
      <c r="Q181" s="25">
        <v>8681.5998126771974</v>
      </c>
      <c r="R181" s="25">
        <v>9168.404240835056</v>
      </c>
      <c r="S181" s="25">
        <v>9612.6891967463143</v>
      </c>
      <c r="T181" s="25">
        <v>9894.6596709581518</v>
      </c>
      <c r="U181" s="25">
        <v>9664.5243774114351</v>
      </c>
      <c r="V181" s="26">
        <v>9961.4633642397785</v>
      </c>
      <c r="W181" s="40">
        <f>VLOOKUP(Table1[[#This Row],[LEA Number]],'[1]FOR AER'!$1:$1048576,23,FALSE)</f>
        <v>1</v>
      </c>
      <c r="X181" s="40">
        <f>VLOOKUP(Table1[[#This Row],[LEA Number]],'[1]FOR AER'!$1:$1048576,24,FALSE)</f>
        <v>1</v>
      </c>
      <c r="Y181" s="40">
        <f>VLOOKUP(Table1[[#This Row],[LEA Number]],'[1]FOR AER'!$1:$1048576,25,FALSE)</f>
        <v>2</v>
      </c>
      <c r="Z181" s="40">
        <f>VLOOKUP(Table1[[#This Row],[LEA Number]],'[1]FOR AER'!$1:$1048576,26,FALSE)</f>
        <v>5</v>
      </c>
      <c r="AA181" s="40">
        <f>VLOOKUP(Table1[[#This Row],[LEA Number]],'[1]FOR AER'!$1:$1048576,27,FALSE)</f>
        <v>5</v>
      </c>
      <c r="AB181" s="40">
        <f>VLOOKUP(Table1[[#This Row],[LEA Number]],'[1]FOR AER'!$1:$1048576,28,FALSE)</f>
        <v>4</v>
      </c>
    </row>
    <row r="182" spans="1:28" x14ac:dyDescent="0.25">
      <c r="A182" s="18">
        <v>4713000</v>
      </c>
      <c r="B182" s="19">
        <v>2</v>
      </c>
      <c r="C182" s="20" t="s">
        <v>173</v>
      </c>
      <c r="D182" s="21">
        <v>1203.76</v>
      </c>
      <c r="E182" s="22">
        <v>0.90100499999999994</v>
      </c>
      <c r="F182" s="22">
        <v>0.81902552204176338</v>
      </c>
      <c r="G182" s="22">
        <v>0.49012027491408933</v>
      </c>
      <c r="H182" s="23">
        <v>0.63711340206185563</v>
      </c>
      <c r="I182" s="24">
        <v>6091.7470601497516</v>
      </c>
      <c r="J182" s="25">
        <v>6016.9786274533571</v>
      </c>
      <c r="K182" s="25">
        <v>6226.0654982423148</v>
      </c>
      <c r="L182" s="25">
        <v>6897.1940926890802</v>
      </c>
      <c r="M182" s="25">
        <v>6897.1940926890811</v>
      </c>
      <c r="N182" s="25">
        <v>8599.0076400679118</v>
      </c>
      <c r="O182" s="25">
        <v>9197.8939460831662</v>
      </c>
      <c r="P182" s="25">
        <v>10132.230264154061</v>
      </c>
      <c r="Q182" s="25">
        <v>9389.0266641194285</v>
      </c>
      <c r="R182" s="25">
        <v>10529.292784341565</v>
      </c>
      <c r="S182" s="25">
        <v>12218.32263922984</v>
      </c>
      <c r="T182" s="25">
        <v>13180.936981563935</v>
      </c>
      <c r="U182" s="25">
        <v>12543.129645143188</v>
      </c>
      <c r="V182" s="26">
        <v>11222.919842825813</v>
      </c>
      <c r="W182" s="40">
        <f>VLOOKUP(Table1[[#This Row],[LEA Number]],'[1]FOR AER'!$1:$1048576,23,FALSE)</f>
        <v>4</v>
      </c>
      <c r="X182" s="40">
        <f>VLOOKUP(Table1[[#This Row],[LEA Number]],'[1]FOR AER'!$1:$1048576,24,FALSE)</f>
        <v>4</v>
      </c>
      <c r="Y182" s="40">
        <f>VLOOKUP(Table1[[#This Row],[LEA Number]],'[1]FOR AER'!$1:$1048576,25,FALSE)</f>
        <v>5</v>
      </c>
      <c r="Z182" s="40">
        <f>VLOOKUP(Table1[[#This Row],[LEA Number]],'[1]FOR AER'!$1:$1048576,26,FALSE)</f>
        <v>5</v>
      </c>
      <c r="AA182" s="40">
        <f>VLOOKUP(Table1[[#This Row],[LEA Number]],'[1]FOR AER'!$1:$1048576,27,FALSE)</f>
        <v>1</v>
      </c>
      <c r="AB182" s="40">
        <f>VLOOKUP(Table1[[#This Row],[LEA Number]],'[1]FOR AER'!$1:$1048576,28,FALSE)</f>
        <v>1</v>
      </c>
    </row>
    <row r="183" spans="1:28" x14ac:dyDescent="0.25">
      <c r="A183" s="18">
        <v>3005000</v>
      </c>
      <c r="B183" s="19">
        <v>3</v>
      </c>
      <c r="C183" s="20" t="s">
        <v>122</v>
      </c>
      <c r="D183" s="21">
        <v>482.65</v>
      </c>
      <c r="E183" s="22">
        <v>0.49011900000000003</v>
      </c>
      <c r="F183" s="22">
        <v>5.731225296442688E-2</v>
      </c>
      <c r="G183" s="22">
        <v>0.75768558951965059</v>
      </c>
      <c r="H183" s="23">
        <v>0.84384279475982538</v>
      </c>
      <c r="I183" s="24">
        <v>5859.8139509507055</v>
      </c>
      <c r="J183" s="25">
        <v>5465.9799614230606</v>
      </c>
      <c r="K183" s="25">
        <v>5882.1899946780204</v>
      </c>
      <c r="L183" s="25">
        <v>6013.3722487013347</v>
      </c>
      <c r="M183" s="25">
        <v>6013.3749263642694</v>
      </c>
      <c r="N183" s="25">
        <v>6944.5452754898442</v>
      </c>
      <c r="O183" s="25">
        <v>6626.0429960059673</v>
      </c>
      <c r="P183" s="25">
        <v>7149.4497895652585</v>
      </c>
      <c r="Q183" s="25">
        <v>6760.6477029227735</v>
      </c>
      <c r="R183" s="25">
        <v>8331.4313255636644</v>
      </c>
      <c r="S183" s="25">
        <v>8293.2880683760686</v>
      </c>
      <c r="T183" s="25">
        <v>7879.7187252049716</v>
      </c>
      <c r="U183" s="25">
        <v>7917.8981596197591</v>
      </c>
      <c r="V183" s="26">
        <v>8069.5500051797371</v>
      </c>
      <c r="W183" s="40">
        <f>VLOOKUP(Table1[[#This Row],[LEA Number]],'[1]FOR AER'!$1:$1048576,23,FALSE)</f>
        <v>1</v>
      </c>
      <c r="X183" s="40">
        <f>VLOOKUP(Table1[[#This Row],[LEA Number]],'[1]FOR AER'!$1:$1048576,24,FALSE)</f>
        <v>1</v>
      </c>
      <c r="Y183" s="40">
        <f>VLOOKUP(Table1[[#This Row],[LEA Number]],'[1]FOR AER'!$1:$1048576,25,FALSE)</f>
        <v>2</v>
      </c>
      <c r="Z183" s="40">
        <f>VLOOKUP(Table1[[#This Row],[LEA Number]],'[1]FOR AER'!$1:$1048576,26,FALSE)</f>
        <v>1</v>
      </c>
      <c r="AA183" s="40">
        <f>VLOOKUP(Table1[[#This Row],[LEA Number]],'[1]FOR AER'!$1:$1048576,27,FALSE)</f>
        <v>4</v>
      </c>
      <c r="AB183" s="40">
        <f>VLOOKUP(Table1[[#This Row],[LEA Number]],'[1]FOR AER'!$1:$1048576,28,FALSE)</f>
        <v>5</v>
      </c>
    </row>
    <row r="184" spans="1:28" x14ac:dyDescent="0.25">
      <c r="A184" s="18">
        <v>5706000</v>
      </c>
      <c r="B184" s="19">
        <v>4</v>
      </c>
      <c r="C184" s="20" t="s">
        <v>200</v>
      </c>
      <c r="D184" s="21">
        <v>636.37</v>
      </c>
      <c r="E184" s="22">
        <v>0.69881300000000002</v>
      </c>
      <c r="F184" s="22">
        <v>9.050445103857567E-2</v>
      </c>
      <c r="G184" s="22">
        <v>0.78839116719242908</v>
      </c>
      <c r="H184" s="23">
        <v>0.83851735015772877</v>
      </c>
      <c r="I184" s="24" t="s">
        <v>36</v>
      </c>
      <c r="J184" s="25" t="s">
        <v>36</v>
      </c>
      <c r="K184" s="25" t="s">
        <v>36</v>
      </c>
      <c r="L184" s="25" t="s">
        <v>36</v>
      </c>
      <c r="M184" s="25" t="s">
        <v>36</v>
      </c>
      <c r="N184" s="25">
        <v>7824.3756203565035</v>
      </c>
      <c r="O184" s="25">
        <v>8567.7135375107009</v>
      </c>
      <c r="P184" s="25">
        <v>9113.1876121151035</v>
      </c>
      <c r="Q184" s="25">
        <v>8949.6958126395402</v>
      </c>
      <c r="R184" s="25">
        <v>10179.323910978212</v>
      </c>
      <c r="S184" s="25">
        <v>9736.1647441719633</v>
      </c>
      <c r="T184" s="25">
        <v>9849.149772751296</v>
      </c>
      <c r="U184" s="25">
        <v>10157.161265767723</v>
      </c>
      <c r="V184" s="26">
        <v>10070.117431682826</v>
      </c>
      <c r="W184" s="40">
        <f>VLOOKUP(Table1[[#This Row],[LEA Number]],'[1]FOR AER'!$1:$1048576,23,FALSE)</f>
        <v>2</v>
      </c>
      <c r="X184" s="40">
        <f>VLOOKUP(Table1[[#This Row],[LEA Number]],'[1]FOR AER'!$1:$1048576,24,FALSE)</f>
        <v>2</v>
      </c>
      <c r="Y184" s="40">
        <f>VLOOKUP(Table1[[#This Row],[LEA Number]],'[1]FOR AER'!$1:$1048576,25,FALSE)</f>
        <v>2</v>
      </c>
      <c r="Z184" s="40">
        <f>VLOOKUP(Table1[[#This Row],[LEA Number]],'[1]FOR AER'!$1:$1048576,26,FALSE)</f>
        <v>4</v>
      </c>
      <c r="AA184" s="40">
        <f>VLOOKUP(Table1[[#This Row],[LEA Number]],'[1]FOR AER'!$1:$1048576,27,FALSE)</f>
        <v>4</v>
      </c>
      <c r="AB184" s="40">
        <f>VLOOKUP(Table1[[#This Row],[LEA Number]],'[1]FOR AER'!$1:$1048576,28,FALSE)</f>
        <v>5</v>
      </c>
    </row>
    <row r="185" spans="1:28" x14ac:dyDescent="0.25">
      <c r="A185" s="18">
        <v>2404000</v>
      </c>
      <c r="B185" s="19">
        <v>1</v>
      </c>
      <c r="C185" s="20" t="s">
        <v>99</v>
      </c>
      <c r="D185" s="21">
        <v>1728.22</v>
      </c>
      <c r="E185" s="22">
        <v>0.55062299999999997</v>
      </c>
      <c r="F185" s="22">
        <v>6.7677314564158098E-2</v>
      </c>
      <c r="G185" s="22">
        <v>0.76380952380952372</v>
      </c>
      <c r="H185" s="23">
        <v>0.84451770451770458</v>
      </c>
      <c r="I185" s="24">
        <v>4753.8551268559249</v>
      </c>
      <c r="J185" s="25">
        <v>5004.0597378059038</v>
      </c>
      <c r="K185" s="25">
        <v>5343.7313452374719</v>
      </c>
      <c r="L185" s="25">
        <v>5781.1609509196342</v>
      </c>
      <c r="M185" s="25">
        <v>5781.1622793907627</v>
      </c>
      <c r="N185" s="25">
        <v>7326.5616957720586</v>
      </c>
      <c r="O185" s="25">
        <v>7079.2617902102684</v>
      </c>
      <c r="P185" s="25">
        <v>7322.6641457817568</v>
      </c>
      <c r="Q185" s="25">
        <v>7702.4225262451246</v>
      </c>
      <c r="R185" s="25">
        <v>8760.0289701322017</v>
      </c>
      <c r="S185" s="25">
        <v>8959.3689424395634</v>
      </c>
      <c r="T185" s="25">
        <v>8163.4226130337747</v>
      </c>
      <c r="U185" s="25">
        <v>8122.2981017014708</v>
      </c>
      <c r="V185" s="26">
        <v>8712.2852935390165</v>
      </c>
      <c r="W185" s="40">
        <f>VLOOKUP(Table1[[#This Row],[LEA Number]],'[1]FOR AER'!$1:$1048576,23,FALSE)</f>
        <v>4</v>
      </c>
      <c r="X185" s="40">
        <f>VLOOKUP(Table1[[#This Row],[LEA Number]],'[1]FOR AER'!$1:$1048576,24,FALSE)</f>
        <v>4</v>
      </c>
      <c r="Y185" s="40">
        <f>VLOOKUP(Table1[[#This Row],[LEA Number]],'[1]FOR AER'!$1:$1048576,25,FALSE)</f>
        <v>2</v>
      </c>
      <c r="Z185" s="40">
        <f>VLOOKUP(Table1[[#This Row],[LEA Number]],'[1]FOR AER'!$1:$1048576,26,FALSE)</f>
        <v>2</v>
      </c>
      <c r="AA185" s="40">
        <f>VLOOKUP(Table1[[#This Row],[LEA Number]],'[1]FOR AER'!$1:$1048576,27,FALSE)</f>
        <v>4</v>
      </c>
      <c r="AB185" s="40">
        <f>VLOOKUP(Table1[[#This Row],[LEA Number]],'[1]FOR AER'!$1:$1048576,28,FALSE)</f>
        <v>5</v>
      </c>
    </row>
    <row r="186" spans="1:28" x14ac:dyDescent="0.25">
      <c r="A186" s="18">
        <v>6502000</v>
      </c>
      <c r="B186" s="19">
        <v>1</v>
      </c>
      <c r="C186" s="20" t="s">
        <v>232</v>
      </c>
      <c r="D186" s="21">
        <v>820.27</v>
      </c>
      <c r="E186" s="22">
        <v>0.71363100000000002</v>
      </c>
      <c r="F186" s="22">
        <v>5.8419243986254296E-2</v>
      </c>
      <c r="G186" s="22">
        <v>0.80364116094986815</v>
      </c>
      <c r="H186" s="23">
        <v>0.84179419525065957</v>
      </c>
      <c r="I186" s="24">
        <v>5405.0130795264768</v>
      </c>
      <c r="J186" s="25">
        <v>6522.5935171526908</v>
      </c>
      <c r="K186" s="25">
        <v>6574.1202765788776</v>
      </c>
      <c r="L186" s="25">
        <v>6333.928227161311</v>
      </c>
      <c r="M186" s="25">
        <v>6333.9282271613101</v>
      </c>
      <c r="N186" s="25">
        <v>8952.1722801563137</v>
      </c>
      <c r="O186" s="25">
        <v>9034.4580413181338</v>
      </c>
      <c r="P186" s="25">
        <v>9196.612177675348</v>
      </c>
      <c r="Q186" s="25">
        <v>9553.5206689235856</v>
      </c>
      <c r="R186" s="25">
        <v>10594.134179281175</v>
      </c>
      <c r="S186" s="25">
        <v>10404.724908291371</v>
      </c>
      <c r="T186" s="25">
        <v>10294.408201027985</v>
      </c>
      <c r="U186" s="25">
        <v>10389.836652497592</v>
      </c>
      <c r="V186" s="26">
        <v>10326.500786326455</v>
      </c>
      <c r="W186" s="40">
        <f>VLOOKUP(Table1[[#This Row],[LEA Number]],'[1]FOR AER'!$1:$1048576,23,FALSE)</f>
        <v>2</v>
      </c>
      <c r="X186" s="40">
        <f>VLOOKUP(Table1[[#This Row],[LEA Number]],'[1]FOR AER'!$1:$1048576,24,FALSE)</f>
        <v>2</v>
      </c>
      <c r="Y186" s="40">
        <f>VLOOKUP(Table1[[#This Row],[LEA Number]],'[1]FOR AER'!$1:$1048576,25,FALSE)</f>
        <v>1</v>
      </c>
      <c r="Z186" s="40">
        <f>VLOOKUP(Table1[[#This Row],[LEA Number]],'[1]FOR AER'!$1:$1048576,26,FALSE)</f>
        <v>5</v>
      </c>
      <c r="AA186" s="40">
        <f>VLOOKUP(Table1[[#This Row],[LEA Number]],'[1]FOR AER'!$1:$1048576,27,FALSE)</f>
        <v>3</v>
      </c>
      <c r="AB186" s="40">
        <f>VLOOKUP(Table1[[#This Row],[LEA Number]],'[1]FOR AER'!$1:$1048576,28,FALSE)</f>
        <v>2</v>
      </c>
    </row>
    <row r="187" spans="1:28" x14ac:dyDescent="0.25">
      <c r="A187" s="18">
        <v>6205000</v>
      </c>
      <c r="B187" s="19">
        <v>2</v>
      </c>
      <c r="C187" s="20" t="s">
        <v>226</v>
      </c>
      <c r="D187" s="21">
        <v>610.03</v>
      </c>
      <c r="E187" s="22">
        <v>0.99846599999999996</v>
      </c>
      <c r="F187" s="22">
        <v>0.20092024539877301</v>
      </c>
      <c r="G187" s="22">
        <v>0.68350515463917527</v>
      </c>
      <c r="H187" s="23">
        <v>0.70491408934707911</v>
      </c>
      <c r="I187" s="24">
        <v>5771.2431514777372</v>
      </c>
      <c r="J187" s="25">
        <v>5102.0384260073906</v>
      </c>
      <c r="K187" s="25">
        <v>5302.3839124081223</v>
      </c>
      <c r="L187" s="25">
        <v>7435.6435473922284</v>
      </c>
      <c r="M187" s="25">
        <v>7435.6435473922284</v>
      </c>
      <c r="N187" s="25">
        <v>7642.9120745619866</v>
      </c>
      <c r="O187" s="25">
        <v>8404.1786322844491</v>
      </c>
      <c r="P187" s="25">
        <v>8808.6032547595787</v>
      </c>
      <c r="Q187" s="25">
        <v>8575.0753622683569</v>
      </c>
      <c r="R187" s="25">
        <v>9030.6608812196355</v>
      </c>
      <c r="S187" s="25">
        <v>9681.6560507513368</v>
      </c>
      <c r="T187" s="25">
        <v>8986.6651172686943</v>
      </c>
      <c r="U187" s="25">
        <v>8854.3952474348789</v>
      </c>
      <c r="V187" s="26">
        <v>8441.0438666950813</v>
      </c>
      <c r="W187" s="40">
        <f>VLOOKUP(Table1[[#This Row],[LEA Number]],'[1]FOR AER'!$1:$1048576,23,FALSE)</f>
        <v>2</v>
      </c>
      <c r="X187" s="40">
        <f>VLOOKUP(Table1[[#This Row],[LEA Number]],'[1]FOR AER'!$1:$1048576,24,FALSE)</f>
        <v>2</v>
      </c>
      <c r="Y187" s="40">
        <f>VLOOKUP(Table1[[#This Row],[LEA Number]],'[1]FOR AER'!$1:$1048576,25,FALSE)</f>
        <v>3</v>
      </c>
      <c r="Z187" s="40">
        <f>VLOOKUP(Table1[[#This Row],[LEA Number]],'[1]FOR AER'!$1:$1048576,26,FALSE)</f>
        <v>5</v>
      </c>
      <c r="AA187" s="40">
        <f>VLOOKUP(Table1[[#This Row],[LEA Number]],'[1]FOR AER'!$1:$1048576,27,FALSE)</f>
        <v>2</v>
      </c>
      <c r="AB187" s="40">
        <f>VLOOKUP(Table1[[#This Row],[LEA Number]],'[1]FOR AER'!$1:$1048576,28,FALSE)</f>
        <v>2</v>
      </c>
    </row>
    <row r="188" spans="1:28" x14ac:dyDescent="0.25">
      <c r="A188" s="18">
        <v>7309000</v>
      </c>
      <c r="B188" s="19">
        <v>2</v>
      </c>
      <c r="C188" s="20" t="s">
        <v>268</v>
      </c>
      <c r="D188" s="21">
        <v>755.9</v>
      </c>
      <c r="E188" s="22">
        <v>0.55499399999999999</v>
      </c>
      <c r="F188" s="22">
        <v>3.0341340075853349E-2</v>
      </c>
      <c r="G188" s="22">
        <v>0.68972527472527478</v>
      </c>
      <c r="H188" s="23">
        <v>0.84788461538461535</v>
      </c>
      <c r="I188" s="24">
        <v>4713.519949864216</v>
      </c>
      <c r="J188" s="25">
        <v>4937.3251610875377</v>
      </c>
      <c r="K188" s="25">
        <v>5193.2973762570928</v>
      </c>
      <c r="L188" s="25">
        <v>5934.0434988315237</v>
      </c>
      <c r="M188" s="25">
        <v>5934.0434988315246</v>
      </c>
      <c r="N188" s="25">
        <v>7459.9229450549456</v>
      </c>
      <c r="O188" s="25">
        <v>7072.4257183947029</v>
      </c>
      <c r="P188" s="25">
        <v>7746.9186897382915</v>
      </c>
      <c r="Q188" s="25">
        <v>7778.5148651859718</v>
      </c>
      <c r="R188" s="25">
        <v>8905.3833756345175</v>
      </c>
      <c r="S188" s="25">
        <v>8593.9104959143424</v>
      </c>
      <c r="T188" s="25">
        <v>8359.6399945548601</v>
      </c>
      <c r="U188" s="25">
        <v>8631.1248300281386</v>
      </c>
      <c r="V188" s="26">
        <v>8932.1451779335875</v>
      </c>
      <c r="W188" s="40">
        <f>VLOOKUP(Table1[[#This Row],[LEA Number]],'[1]FOR AER'!$1:$1048576,23,FALSE)</f>
        <v>3</v>
      </c>
      <c r="X188" s="40">
        <f>VLOOKUP(Table1[[#This Row],[LEA Number]],'[1]FOR AER'!$1:$1048576,24,FALSE)</f>
        <v>4</v>
      </c>
      <c r="Y188" s="40">
        <f>VLOOKUP(Table1[[#This Row],[LEA Number]],'[1]FOR AER'!$1:$1048576,25,FALSE)</f>
        <v>1</v>
      </c>
      <c r="Z188" s="40">
        <f>VLOOKUP(Table1[[#This Row],[LEA Number]],'[1]FOR AER'!$1:$1048576,26,FALSE)</f>
        <v>2</v>
      </c>
      <c r="AA188" s="40">
        <f>VLOOKUP(Table1[[#This Row],[LEA Number]],'[1]FOR AER'!$1:$1048576,27,FALSE)</f>
        <v>2</v>
      </c>
      <c r="AB188" s="40">
        <f>VLOOKUP(Table1[[#This Row],[LEA Number]],'[1]FOR AER'!$1:$1048576,28,FALSE)</f>
        <v>5</v>
      </c>
    </row>
    <row r="189" spans="1:28" x14ac:dyDescent="0.25">
      <c r="A189" s="18">
        <v>2808000</v>
      </c>
      <c r="B189" s="19">
        <v>2</v>
      </c>
      <c r="C189" s="20" t="s">
        <v>114</v>
      </c>
      <c r="D189" s="21">
        <v>2733.27</v>
      </c>
      <c r="E189" s="22">
        <v>0.63651899999999995</v>
      </c>
      <c r="F189" s="22">
        <v>0.10106200753682767</v>
      </c>
      <c r="G189" s="22">
        <v>0.62864056939501778</v>
      </c>
      <c r="H189" s="23">
        <v>0.71285409252669041</v>
      </c>
      <c r="I189" s="24">
        <v>5345.7461186925038</v>
      </c>
      <c r="J189" s="25">
        <v>5534.4650632181865</v>
      </c>
      <c r="K189" s="25">
        <v>6131.0526721240358</v>
      </c>
      <c r="L189" s="25">
        <v>6247.4144735268555</v>
      </c>
      <c r="M189" s="25">
        <v>6247.4148721587517</v>
      </c>
      <c r="N189" s="25">
        <v>6805.2149340077585</v>
      </c>
      <c r="O189" s="25">
        <v>7323.0884852781392</v>
      </c>
      <c r="P189" s="25">
        <v>7720.3614994485606</v>
      </c>
      <c r="Q189" s="25">
        <v>7839.9340309062136</v>
      </c>
      <c r="R189" s="25">
        <v>8615.2839964761206</v>
      </c>
      <c r="S189" s="25">
        <v>8473.0341198494934</v>
      </c>
      <c r="T189" s="25">
        <v>8358.4878478260871</v>
      </c>
      <c r="U189" s="25">
        <v>8226.0212987575414</v>
      </c>
      <c r="V189" s="26">
        <v>8288.106732960885</v>
      </c>
      <c r="W189" s="40">
        <f>VLOOKUP(Table1[[#This Row],[LEA Number]],'[1]FOR AER'!$1:$1048576,23,FALSE)</f>
        <v>5</v>
      </c>
      <c r="X189" s="40">
        <f>VLOOKUP(Table1[[#This Row],[LEA Number]],'[1]FOR AER'!$1:$1048576,24,FALSE)</f>
        <v>5</v>
      </c>
      <c r="Y189" s="40">
        <f>VLOOKUP(Table1[[#This Row],[LEA Number]],'[1]FOR AER'!$1:$1048576,25,FALSE)</f>
        <v>3</v>
      </c>
      <c r="Z189" s="40">
        <f>VLOOKUP(Table1[[#This Row],[LEA Number]],'[1]FOR AER'!$1:$1048576,26,FALSE)</f>
        <v>3</v>
      </c>
      <c r="AA189" s="40">
        <f>VLOOKUP(Table1[[#This Row],[LEA Number]],'[1]FOR AER'!$1:$1048576,27,FALSE)</f>
        <v>2</v>
      </c>
      <c r="AB189" s="40">
        <f>VLOOKUP(Table1[[#This Row],[LEA Number]],'[1]FOR AER'!$1:$1048576,28,FALSE)</f>
        <v>2</v>
      </c>
    </row>
    <row r="190" spans="1:28" x14ac:dyDescent="0.25">
      <c r="A190" s="18">
        <v>4203000</v>
      </c>
      <c r="B190" s="19">
        <v>1</v>
      </c>
      <c r="C190" s="20" t="s">
        <v>156</v>
      </c>
      <c r="D190" s="21">
        <v>1053.21</v>
      </c>
      <c r="E190" s="22">
        <v>0.68043100000000001</v>
      </c>
      <c r="F190" s="22">
        <v>0.13554757630161579</v>
      </c>
      <c r="G190" s="22">
        <v>0.775793991416309</v>
      </c>
      <c r="H190" s="23">
        <v>0.82439914163090133</v>
      </c>
      <c r="I190" s="24">
        <v>5287.7551206688822</v>
      </c>
      <c r="J190" s="25">
        <v>5147.7240845982305</v>
      </c>
      <c r="K190" s="25">
        <v>5766.6416997022234</v>
      </c>
      <c r="L190" s="25">
        <v>6148.6368754268424</v>
      </c>
      <c r="M190" s="25">
        <v>6148.6377983277034</v>
      </c>
      <c r="N190" s="25">
        <v>7286.5303503231498</v>
      </c>
      <c r="O190" s="25">
        <v>7382.0347256494224</v>
      </c>
      <c r="P190" s="25">
        <v>7725.7764302757405</v>
      </c>
      <c r="Q190" s="25">
        <v>8100.6377245229914</v>
      </c>
      <c r="R190" s="25">
        <v>8679.9183432288319</v>
      </c>
      <c r="S190" s="25">
        <v>8730.4981329209422</v>
      </c>
      <c r="T190" s="25">
        <v>8801.1517136905877</v>
      </c>
      <c r="U190" s="25">
        <v>8837.6720758792326</v>
      </c>
      <c r="V190" s="26">
        <v>9155.0976728287806</v>
      </c>
      <c r="W190" s="40">
        <f>VLOOKUP(Table1[[#This Row],[LEA Number]],'[1]FOR AER'!$1:$1048576,23,FALSE)</f>
        <v>3</v>
      </c>
      <c r="X190" s="40">
        <f>VLOOKUP(Table1[[#This Row],[LEA Number]],'[1]FOR AER'!$1:$1048576,24,FALSE)</f>
        <v>3</v>
      </c>
      <c r="Y190" s="40">
        <f>VLOOKUP(Table1[[#This Row],[LEA Number]],'[1]FOR AER'!$1:$1048576,25,FALSE)</f>
        <v>3</v>
      </c>
      <c r="Z190" s="40">
        <f>VLOOKUP(Table1[[#This Row],[LEA Number]],'[1]FOR AER'!$1:$1048576,26,FALSE)</f>
        <v>3</v>
      </c>
      <c r="AA190" s="40">
        <f>VLOOKUP(Table1[[#This Row],[LEA Number]],'[1]FOR AER'!$1:$1048576,27,FALSE)</f>
        <v>4</v>
      </c>
      <c r="AB190" s="40">
        <f>VLOOKUP(Table1[[#This Row],[LEA Number]],'[1]FOR AER'!$1:$1048576,28,FALSE)</f>
        <v>4</v>
      </c>
    </row>
    <row r="191" spans="1:28" x14ac:dyDescent="0.25">
      <c r="A191" s="18">
        <v>7007000</v>
      </c>
      <c r="B191" s="19">
        <v>4</v>
      </c>
      <c r="C191" s="20" t="s">
        <v>247</v>
      </c>
      <c r="D191" s="21">
        <v>692.16</v>
      </c>
      <c r="E191" s="22">
        <v>0.38980700000000001</v>
      </c>
      <c r="F191" s="22">
        <v>0.12534435261707988</v>
      </c>
      <c r="G191" s="22">
        <v>0.80237499999999984</v>
      </c>
      <c r="H191" s="23">
        <v>0.87093750000000014</v>
      </c>
      <c r="I191" s="24">
        <v>5038.5835260296235</v>
      </c>
      <c r="J191" s="25">
        <v>5088.2935037668276</v>
      </c>
      <c r="K191" s="25">
        <v>5219.1407650926476</v>
      </c>
      <c r="L191" s="25">
        <v>6205.5414222435056</v>
      </c>
      <c r="M191" s="25">
        <v>6205.5429187118398</v>
      </c>
      <c r="N191" s="25">
        <v>6733.156938286993</v>
      </c>
      <c r="O191" s="25">
        <v>6555.5498770039867</v>
      </c>
      <c r="P191" s="25">
        <v>7348.2433427213255</v>
      </c>
      <c r="Q191" s="25">
        <v>7538.2681231831393</v>
      </c>
      <c r="R191" s="25">
        <v>7848.4039194338593</v>
      </c>
      <c r="S191" s="25">
        <v>8355.403537514514</v>
      </c>
      <c r="T191" s="25">
        <v>8145.4307054340516</v>
      </c>
      <c r="U191" s="25">
        <v>7953.0307457716781</v>
      </c>
      <c r="V191" s="26">
        <v>7863.633625173371</v>
      </c>
      <c r="W191" s="40">
        <f>VLOOKUP(Table1[[#This Row],[LEA Number]],'[1]FOR AER'!$1:$1048576,23,FALSE)</f>
        <v>2</v>
      </c>
      <c r="X191" s="40">
        <f>VLOOKUP(Table1[[#This Row],[LEA Number]],'[1]FOR AER'!$1:$1048576,24,FALSE)</f>
        <v>3</v>
      </c>
      <c r="Y191" s="40">
        <f>VLOOKUP(Table1[[#This Row],[LEA Number]],'[1]FOR AER'!$1:$1048576,25,FALSE)</f>
        <v>3</v>
      </c>
      <c r="Z191" s="40">
        <f>VLOOKUP(Table1[[#This Row],[LEA Number]],'[1]FOR AER'!$1:$1048576,26,FALSE)</f>
        <v>1</v>
      </c>
      <c r="AA191" s="40">
        <f>VLOOKUP(Table1[[#This Row],[LEA Number]],'[1]FOR AER'!$1:$1048576,27,FALSE)</f>
        <v>5</v>
      </c>
      <c r="AB191" s="40">
        <f>VLOOKUP(Table1[[#This Row],[LEA Number]],'[1]FOR AER'!$1:$1048576,28,FALSE)</f>
        <v>5</v>
      </c>
    </row>
    <row r="192" spans="1:28" x14ac:dyDescent="0.25">
      <c r="A192" s="18">
        <v>407000</v>
      </c>
      <c r="B192" s="19">
        <v>1</v>
      </c>
      <c r="C192" s="20" t="s">
        <v>34</v>
      </c>
      <c r="D192" s="21">
        <v>1663.86</v>
      </c>
      <c r="E192" s="22">
        <v>0.46457100000000001</v>
      </c>
      <c r="F192" s="22">
        <v>9.2571428571428568E-2</v>
      </c>
      <c r="G192" s="22">
        <v>0.83516867469879508</v>
      </c>
      <c r="H192" s="23">
        <v>0.81343373493975912</v>
      </c>
      <c r="I192" s="24">
        <v>5383.2559257656612</v>
      </c>
      <c r="J192" s="25">
        <v>5423.2210124846169</v>
      </c>
      <c r="K192" s="25">
        <v>5171.8410670334451</v>
      </c>
      <c r="L192" s="25">
        <v>5057.1951219512193</v>
      </c>
      <c r="M192" s="25">
        <v>5057.195986853485</v>
      </c>
      <c r="N192" s="25">
        <v>6518.8448442405224</v>
      </c>
      <c r="O192" s="25">
        <v>6748.4670696303992</v>
      </c>
      <c r="P192" s="25">
        <v>6919.0873467600695</v>
      </c>
      <c r="Q192" s="25">
        <v>6927.9555555555544</v>
      </c>
      <c r="R192" s="25">
        <v>7294.0324711826524</v>
      </c>
      <c r="S192" s="25">
        <v>7507.1321609139222</v>
      </c>
      <c r="T192" s="25">
        <v>7449.0736879829492</v>
      </c>
      <c r="U192" s="25">
        <v>8087.1116774558486</v>
      </c>
      <c r="V192" s="26">
        <v>7863.9462034065364</v>
      </c>
      <c r="W192" s="40">
        <f>VLOOKUP(Table1[[#This Row],[LEA Number]],'[1]FOR AER'!$1:$1048576,23,FALSE)</f>
        <v>4</v>
      </c>
      <c r="X192" s="40">
        <f>VLOOKUP(Table1[[#This Row],[LEA Number]],'[1]FOR AER'!$1:$1048576,24,FALSE)</f>
        <v>4</v>
      </c>
      <c r="Y192" s="40">
        <f>VLOOKUP(Table1[[#This Row],[LEA Number]],'[1]FOR AER'!$1:$1048576,25,FALSE)</f>
        <v>2</v>
      </c>
      <c r="Z192" s="40">
        <f>VLOOKUP(Table1[[#This Row],[LEA Number]],'[1]FOR AER'!$1:$1048576,26,FALSE)</f>
        <v>1</v>
      </c>
      <c r="AA192" s="40">
        <f>VLOOKUP(Table1[[#This Row],[LEA Number]],'[1]FOR AER'!$1:$1048576,27,FALSE)</f>
        <v>5</v>
      </c>
      <c r="AB192" s="40">
        <f>VLOOKUP(Table1[[#This Row],[LEA Number]],'[1]FOR AER'!$1:$1048576,28,FALSE)</f>
        <v>4</v>
      </c>
    </row>
    <row r="193" spans="1:28" x14ac:dyDescent="0.25">
      <c r="A193" s="18">
        <v>5303000</v>
      </c>
      <c r="B193" s="19">
        <v>1</v>
      </c>
      <c r="C193" s="20" t="s">
        <v>187</v>
      </c>
      <c r="D193" s="21">
        <v>907.48</v>
      </c>
      <c r="E193" s="22">
        <v>0.55091599999999996</v>
      </c>
      <c r="F193" s="22">
        <v>5.2953156822810592E-2</v>
      </c>
      <c r="G193" s="22">
        <v>0.72093750000000001</v>
      </c>
      <c r="H193" s="23">
        <v>0.79660714285714285</v>
      </c>
      <c r="I193" s="24">
        <v>4942.7192439669234</v>
      </c>
      <c r="J193" s="25">
        <v>5301.9425666047264</v>
      </c>
      <c r="K193" s="25">
        <v>5703.1149024169572</v>
      </c>
      <c r="L193" s="25">
        <v>5679.5825319606283</v>
      </c>
      <c r="M193" s="25">
        <v>5679.5802692612288</v>
      </c>
      <c r="N193" s="25">
        <v>6428.8630825759037</v>
      </c>
      <c r="O193" s="25">
        <v>6767.7932829884603</v>
      </c>
      <c r="P193" s="25">
        <v>7394.1114323126512</v>
      </c>
      <c r="Q193" s="25">
        <v>7522.3372143120923</v>
      </c>
      <c r="R193" s="25">
        <v>7552.019619858851</v>
      </c>
      <c r="S193" s="25">
        <v>8152.9381859587338</v>
      </c>
      <c r="T193" s="25">
        <v>8153.6707772031868</v>
      </c>
      <c r="U193" s="25">
        <v>8301.3102205421801</v>
      </c>
      <c r="V193" s="26">
        <v>8485.1650394499047</v>
      </c>
      <c r="W193" s="40">
        <f>VLOOKUP(Table1[[#This Row],[LEA Number]],'[1]FOR AER'!$1:$1048576,23,FALSE)</f>
        <v>3</v>
      </c>
      <c r="X193" s="40">
        <f>VLOOKUP(Table1[[#This Row],[LEA Number]],'[1]FOR AER'!$1:$1048576,24,FALSE)</f>
        <v>2</v>
      </c>
      <c r="Y193" s="40">
        <f>VLOOKUP(Table1[[#This Row],[LEA Number]],'[1]FOR AER'!$1:$1048576,25,FALSE)</f>
        <v>2</v>
      </c>
      <c r="Z193" s="40">
        <f>VLOOKUP(Table1[[#This Row],[LEA Number]],'[1]FOR AER'!$1:$1048576,26,FALSE)</f>
        <v>2</v>
      </c>
      <c r="AA193" s="40">
        <f>VLOOKUP(Table1[[#This Row],[LEA Number]],'[1]FOR AER'!$1:$1048576,27,FALSE)</f>
        <v>3</v>
      </c>
      <c r="AB193" s="40">
        <f>VLOOKUP(Table1[[#This Row],[LEA Number]],'[1]FOR AER'!$1:$1048576,28,FALSE)</f>
        <v>4</v>
      </c>
    </row>
    <row r="194" spans="1:28" x14ac:dyDescent="0.25">
      <c r="A194" s="18">
        <v>1104000</v>
      </c>
      <c r="B194" s="19">
        <v>2</v>
      </c>
      <c r="C194" s="20" t="s">
        <v>55</v>
      </c>
      <c r="D194" s="21">
        <v>847.16</v>
      </c>
      <c r="E194" s="22">
        <v>0.56967699999999999</v>
      </c>
      <c r="F194" s="22">
        <v>4.2363433667781496E-2</v>
      </c>
      <c r="G194" s="22">
        <v>0.69228426395939091</v>
      </c>
      <c r="H194" s="23">
        <v>0.74850253807106593</v>
      </c>
      <c r="I194" s="24">
        <v>4707.2684909238687</v>
      </c>
      <c r="J194" s="25">
        <v>4877.782170600618</v>
      </c>
      <c r="K194" s="25">
        <v>5369.2688366165776</v>
      </c>
      <c r="L194" s="25">
        <v>5734.9691792156218</v>
      </c>
      <c r="M194" s="25">
        <v>5734.9691792156218</v>
      </c>
      <c r="N194" s="25">
        <v>6747.2556748729658</v>
      </c>
      <c r="O194" s="25">
        <v>6973.9653995698218</v>
      </c>
      <c r="P194" s="25">
        <v>7460.9307833189487</v>
      </c>
      <c r="Q194" s="25">
        <v>7184.269707129788</v>
      </c>
      <c r="R194" s="25">
        <v>7813.1531865758607</v>
      </c>
      <c r="S194" s="25">
        <v>8264.9299885974924</v>
      </c>
      <c r="T194" s="25">
        <v>8665.9738314587685</v>
      </c>
      <c r="U194" s="25">
        <v>8244.0491921927533</v>
      </c>
      <c r="V194" s="26">
        <v>7828.482518060343</v>
      </c>
      <c r="W194" s="40">
        <f>VLOOKUP(Table1[[#This Row],[LEA Number]],'[1]FOR AER'!$1:$1048576,23,FALSE)</f>
        <v>3</v>
      </c>
      <c r="X194" s="40">
        <f>VLOOKUP(Table1[[#This Row],[LEA Number]],'[1]FOR AER'!$1:$1048576,24,FALSE)</f>
        <v>3</v>
      </c>
      <c r="Y194" s="40">
        <f>VLOOKUP(Table1[[#This Row],[LEA Number]],'[1]FOR AER'!$1:$1048576,25,FALSE)</f>
        <v>1</v>
      </c>
      <c r="Z194" s="40">
        <f>VLOOKUP(Table1[[#This Row],[LEA Number]],'[1]FOR AER'!$1:$1048576,26,FALSE)</f>
        <v>2</v>
      </c>
      <c r="AA194" s="40">
        <f>VLOOKUP(Table1[[#This Row],[LEA Number]],'[1]FOR AER'!$1:$1048576,27,FALSE)</f>
        <v>3</v>
      </c>
      <c r="AB194" s="40">
        <f>VLOOKUP(Table1[[#This Row],[LEA Number]],'[1]FOR AER'!$1:$1048576,28,FALSE)</f>
        <v>2</v>
      </c>
    </row>
    <row r="195" spans="1:28" x14ac:dyDescent="0.25">
      <c r="A195" s="18">
        <v>3505000</v>
      </c>
      <c r="B195" s="19">
        <v>3</v>
      </c>
      <c r="C195" s="20" t="s">
        <v>136</v>
      </c>
      <c r="D195" s="21">
        <v>4042.87</v>
      </c>
      <c r="E195" s="22">
        <v>0.86315299999999995</v>
      </c>
      <c r="F195" s="22">
        <v>0.97919556171983357</v>
      </c>
      <c r="G195" s="22">
        <v>0.46369350649350649</v>
      </c>
      <c r="H195" s="23">
        <v>0.57320519480519483</v>
      </c>
      <c r="I195" s="24">
        <v>5504.7759835088664</v>
      </c>
      <c r="J195" s="25">
        <v>5784.1944080473895</v>
      </c>
      <c r="K195" s="25">
        <v>6287.7061587738644</v>
      </c>
      <c r="L195" s="25">
        <v>6714.5419077869165</v>
      </c>
      <c r="M195" s="25">
        <v>6714.5417264934949</v>
      </c>
      <c r="N195" s="25">
        <v>8394.6404033744802</v>
      </c>
      <c r="O195" s="25">
        <v>9184.0513920281574</v>
      </c>
      <c r="P195" s="25">
        <v>8880.6276319687677</v>
      </c>
      <c r="Q195" s="25">
        <v>9260.2230691790865</v>
      </c>
      <c r="R195" s="25">
        <v>11004.472382247855</v>
      </c>
      <c r="S195" s="25">
        <v>11683.124740572235</v>
      </c>
      <c r="T195" s="25">
        <v>10626.937696660178</v>
      </c>
      <c r="U195" s="25">
        <v>11336.057337482893</v>
      </c>
      <c r="V195" s="26">
        <v>12113.723139749731</v>
      </c>
      <c r="W195" s="40">
        <f>VLOOKUP(Table1[[#This Row],[LEA Number]],'[1]FOR AER'!$1:$1048576,23,FALSE)</f>
        <v>5</v>
      </c>
      <c r="X195" s="40">
        <f>VLOOKUP(Table1[[#This Row],[LEA Number]],'[1]FOR AER'!$1:$1048576,24,FALSE)</f>
        <v>5</v>
      </c>
      <c r="Y195" s="40">
        <f>VLOOKUP(Table1[[#This Row],[LEA Number]],'[1]FOR AER'!$1:$1048576,25,FALSE)</f>
        <v>5</v>
      </c>
      <c r="Z195" s="40">
        <f>VLOOKUP(Table1[[#This Row],[LEA Number]],'[1]FOR AER'!$1:$1048576,26,FALSE)</f>
        <v>5</v>
      </c>
      <c r="AA195" s="40">
        <f>VLOOKUP(Table1[[#This Row],[LEA Number]],'[1]FOR AER'!$1:$1048576,27,FALSE)</f>
        <v>1</v>
      </c>
      <c r="AB195" s="40">
        <f>VLOOKUP(Table1[[#This Row],[LEA Number]],'[1]FOR AER'!$1:$1048576,28,FALSE)</f>
        <v>1</v>
      </c>
    </row>
    <row r="196" spans="1:28" ht="24.75" x14ac:dyDescent="0.25">
      <c r="A196" s="18">
        <v>3541700</v>
      </c>
      <c r="B196" s="19">
        <v>3</v>
      </c>
      <c r="C196" s="20" t="s">
        <v>139</v>
      </c>
      <c r="D196" s="21">
        <v>271.99</v>
      </c>
      <c r="E196" s="22">
        <v>0.68904600000000005</v>
      </c>
      <c r="F196" s="22">
        <v>0.98586572438162545</v>
      </c>
      <c r="G196" s="22">
        <v>0.36032258064516132</v>
      </c>
      <c r="H196" s="23">
        <v>0.47016129032258069</v>
      </c>
      <c r="I196" s="24" t="s">
        <v>36</v>
      </c>
      <c r="J196" s="25" t="s">
        <v>36</v>
      </c>
      <c r="K196" s="25" t="s">
        <v>36</v>
      </c>
      <c r="L196" s="25" t="s">
        <v>36</v>
      </c>
      <c r="M196" s="25" t="s">
        <v>36</v>
      </c>
      <c r="N196" s="25" t="s">
        <v>36</v>
      </c>
      <c r="O196" s="25" t="s">
        <v>36</v>
      </c>
      <c r="P196" s="25" t="s">
        <v>36</v>
      </c>
      <c r="Q196" s="25" t="s">
        <v>36</v>
      </c>
      <c r="R196" s="25" t="s">
        <v>36</v>
      </c>
      <c r="S196" s="25" t="s">
        <v>36</v>
      </c>
      <c r="T196" s="25">
        <v>12623.536302346687</v>
      </c>
      <c r="U196" s="25">
        <v>9257.3245595047392</v>
      </c>
      <c r="V196" s="26">
        <v>8161.5744696496195</v>
      </c>
      <c r="W196" s="40">
        <f>VLOOKUP(Table1[[#This Row],[LEA Number]],'[1]FOR AER'!$1:$1048576,23,FALSE)</f>
        <v>1</v>
      </c>
      <c r="X196" s="40">
        <f>VLOOKUP(Table1[[#This Row],[LEA Number]],'[1]FOR AER'!$1:$1048576,24,FALSE)</f>
        <v>1</v>
      </c>
      <c r="Y196" s="40">
        <f>VLOOKUP(Table1[[#This Row],[LEA Number]],'[1]FOR AER'!$1:$1048576,25,FALSE)</f>
        <v>5</v>
      </c>
      <c r="Z196" s="40">
        <f>VLOOKUP(Table1[[#This Row],[LEA Number]],'[1]FOR AER'!$1:$1048576,26,FALSE)</f>
        <v>3</v>
      </c>
      <c r="AA196" s="40">
        <f>VLOOKUP(Table1[[#This Row],[LEA Number]],'[1]FOR AER'!$1:$1048576,27,FALSE)</f>
        <v>1</v>
      </c>
      <c r="AB196" s="40">
        <f>VLOOKUP(Table1[[#This Row],[LEA Number]],'[1]FOR AER'!$1:$1048576,28,FALSE)</f>
        <v>1</v>
      </c>
    </row>
    <row r="197" spans="1:28" x14ac:dyDescent="0.25">
      <c r="A197" s="18">
        <v>6103000</v>
      </c>
      <c r="B197" s="19">
        <v>2</v>
      </c>
      <c r="C197" s="20" t="s">
        <v>223</v>
      </c>
      <c r="D197" s="21">
        <v>1758.07</v>
      </c>
      <c r="E197" s="22">
        <v>0.60097999999999996</v>
      </c>
      <c r="F197" s="22">
        <v>7.5122482308111055E-2</v>
      </c>
      <c r="G197" s="22">
        <v>0.80154676258992796</v>
      </c>
      <c r="H197" s="23">
        <v>0.79434052757793772</v>
      </c>
      <c r="I197" s="24">
        <v>4991.0783801057469</v>
      </c>
      <c r="J197" s="25">
        <v>5082.0811792527566</v>
      </c>
      <c r="K197" s="25">
        <v>5480.0262375267866</v>
      </c>
      <c r="L197" s="25">
        <v>5567.3819517619186</v>
      </c>
      <c r="M197" s="25">
        <v>5567.3819517619186</v>
      </c>
      <c r="N197" s="25">
        <v>6226.4521051018419</v>
      </c>
      <c r="O197" s="25">
        <v>6395.9589422828531</v>
      </c>
      <c r="P197" s="25">
        <v>6890.6251032438358</v>
      </c>
      <c r="Q197" s="25">
        <v>7181.905796976539</v>
      </c>
      <c r="R197" s="25">
        <v>7661.3784028518057</v>
      </c>
      <c r="S197" s="25">
        <v>7812.609163923179</v>
      </c>
      <c r="T197" s="25">
        <v>7798.3224493518637</v>
      </c>
      <c r="U197" s="25">
        <v>7893.8078544499031</v>
      </c>
      <c r="V197" s="26">
        <v>7849.6254187830982</v>
      </c>
      <c r="W197" s="40">
        <f>VLOOKUP(Table1[[#This Row],[LEA Number]],'[1]FOR AER'!$1:$1048576,23,FALSE)</f>
        <v>4</v>
      </c>
      <c r="X197" s="40">
        <f>VLOOKUP(Table1[[#This Row],[LEA Number]],'[1]FOR AER'!$1:$1048576,24,FALSE)</f>
        <v>4</v>
      </c>
      <c r="Y197" s="40">
        <f>VLOOKUP(Table1[[#This Row],[LEA Number]],'[1]FOR AER'!$1:$1048576,25,FALSE)</f>
        <v>2</v>
      </c>
      <c r="Z197" s="40">
        <f>VLOOKUP(Table1[[#This Row],[LEA Number]],'[1]FOR AER'!$1:$1048576,26,FALSE)</f>
        <v>2</v>
      </c>
      <c r="AA197" s="40">
        <f>VLOOKUP(Table1[[#This Row],[LEA Number]],'[1]FOR AER'!$1:$1048576,27,FALSE)</f>
        <v>5</v>
      </c>
      <c r="AB197" s="40">
        <f>VLOOKUP(Table1[[#This Row],[LEA Number]],'[1]FOR AER'!$1:$1048576,28,FALSE)</f>
        <v>3</v>
      </c>
    </row>
    <row r="198" spans="1:28" x14ac:dyDescent="0.25">
      <c r="A198" s="18">
        <v>5804000</v>
      </c>
      <c r="B198" s="19">
        <v>1</v>
      </c>
      <c r="C198" s="20" t="s">
        <v>205</v>
      </c>
      <c r="D198" s="21">
        <v>1560.9</v>
      </c>
      <c r="E198" s="22">
        <v>0.43146899999999999</v>
      </c>
      <c r="F198" s="22">
        <v>8.3589428395820523E-2</v>
      </c>
      <c r="G198" s="22">
        <v>0.8452208835341366</v>
      </c>
      <c r="H198" s="23">
        <v>0.91414993306559567</v>
      </c>
      <c r="I198" s="24">
        <v>5007.5885758551794</v>
      </c>
      <c r="J198" s="25">
        <v>5168.5687104415028</v>
      </c>
      <c r="K198" s="25">
        <v>5547.7957367492936</v>
      </c>
      <c r="L198" s="25">
        <v>5867.7493540051673</v>
      </c>
      <c r="M198" s="25">
        <v>5867.7493540051682</v>
      </c>
      <c r="N198" s="25">
        <v>6236.7124197017974</v>
      </c>
      <c r="O198" s="25">
        <v>6663.6666063650655</v>
      </c>
      <c r="P198" s="25">
        <v>6729.4030341558873</v>
      </c>
      <c r="Q198" s="25">
        <v>7078.9896352142296</v>
      </c>
      <c r="R198" s="25">
        <v>7970.1841924175533</v>
      </c>
      <c r="S198" s="25">
        <v>7555.9051782671631</v>
      </c>
      <c r="T198" s="25">
        <v>7908.8428867359698</v>
      </c>
      <c r="U198" s="25">
        <v>8063.8904215637976</v>
      </c>
      <c r="V198" s="26">
        <v>7962.1602921391504</v>
      </c>
      <c r="W198" s="40">
        <f>VLOOKUP(Table1[[#This Row],[LEA Number]],'[1]FOR AER'!$1:$1048576,23,FALSE)</f>
        <v>4</v>
      </c>
      <c r="X198" s="40">
        <f>VLOOKUP(Table1[[#This Row],[LEA Number]],'[1]FOR AER'!$1:$1048576,24,FALSE)</f>
        <v>3</v>
      </c>
      <c r="Y198" s="40">
        <f>VLOOKUP(Table1[[#This Row],[LEA Number]],'[1]FOR AER'!$1:$1048576,25,FALSE)</f>
        <v>2</v>
      </c>
      <c r="Z198" s="40">
        <f>VLOOKUP(Table1[[#This Row],[LEA Number]],'[1]FOR AER'!$1:$1048576,26,FALSE)</f>
        <v>1</v>
      </c>
      <c r="AA198" s="40">
        <f>VLOOKUP(Table1[[#This Row],[LEA Number]],'[1]FOR AER'!$1:$1048576,27,FALSE)</f>
        <v>5</v>
      </c>
      <c r="AB198" s="40">
        <f>VLOOKUP(Table1[[#This Row],[LEA Number]],'[1]FOR AER'!$1:$1048576,28,FALSE)</f>
        <v>5</v>
      </c>
    </row>
    <row r="199" spans="1:28" x14ac:dyDescent="0.25">
      <c r="A199" s="18">
        <v>2703000</v>
      </c>
      <c r="B199" s="19">
        <v>3</v>
      </c>
      <c r="C199" s="20" t="s">
        <v>110</v>
      </c>
      <c r="D199" s="21">
        <v>527.47</v>
      </c>
      <c r="E199" s="22">
        <v>0.570909</v>
      </c>
      <c r="F199" s="22">
        <v>3.4545454545454546E-2</v>
      </c>
      <c r="G199" s="22">
        <v>0.8295121951219514</v>
      </c>
      <c r="H199" s="23">
        <v>0.771260162601626</v>
      </c>
      <c r="I199" s="24">
        <v>4523.9026572061721</v>
      </c>
      <c r="J199" s="25">
        <v>4833.5920061747711</v>
      </c>
      <c r="K199" s="25">
        <v>5174.6574333284225</v>
      </c>
      <c r="L199" s="25">
        <v>5864.8913223826112</v>
      </c>
      <c r="M199" s="25">
        <v>5864.8913223826112</v>
      </c>
      <c r="N199" s="25">
        <v>6893.5333107407705</v>
      </c>
      <c r="O199" s="25">
        <v>6457.103878538499</v>
      </c>
      <c r="P199" s="25">
        <v>6888.6121307199419</v>
      </c>
      <c r="Q199" s="25">
        <v>7188.8222283813739</v>
      </c>
      <c r="R199" s="25">
        <v>8011.9321974009645</v>
      </c>
      <c r="S199" s="25">
        <v>8030.1581715692118</v>
      </c>
      <c r="T199" s="25">
        <v>8003.4150853346573</v>
      </c>
      <c r="U199" s="25">
        <v>8107.441356748016</v>
      </c>
      <c r="V199" s="26">
        <v>8069.6263105010712</v>
      </c>
      <c r="W199" s="40">
        <f>VLOOKUP(Table1[[#This Row],[LEA Number]],'[1]FOR AER'!$1:$1048576,23,FALSE)</f>
        <v>2</v>
      </c>
      <c r="X199" s="40">
        <f>VLOOKUP(Table1[[#This Row],[LEA Number]],'[1]FOR AER'!$1:$1048576,24,FALSE)</f>
        <v>1</v>
      </c>
      <c r="Y199" s="40">
        <f>VLOOKUP(Table1[[#This Row],[LEA Number]],'[1]FOR AER'!$1:$1048576,25,FALSE)</f>
        <v>1</v>
      </c>
      <c r="Z199" s="40">
        <f>VLOOKUP(Table1[[#This Row],[LEA Number]],'[1]FOR AER'!$1:$1048576,26,FALSE)</f>
        <v>2</v>
      </c>
      <c r="AA199" s="40">
        <f>VLOOKUP(Table1[[#This Row],[LEA Number]],'[1]FOR AER'!$1:$1048576,27,FALSE)</f>
        <v>5</v>
      </c>
      <c r="AB199" s="40">
        <f>VLOOKUP(Table1[[#This Row],[LEA Number]],'[1]FOR AER'!$1:$1048576,28,FALSE)</f>
        <v>3</v>
      </c>
    </row>
    <row r="200" spans="1:28" x14ac:dyDescent="0.25">
      <c r="A200" s="18">
        <v>7206000</v>
      </c>
      <c r="B200" s="19">
        <v>1</v>
      </c>
      <c r="C200" s="20" t="s">
        <v>259</v>
      </c>
      <c r="D200" s="21">
        <v>1776</v>
      </c>
      <c r="E200" s="22">
        <v>0.45966400000000002</v>
      </c>
      <c r="F200" s="22">
        <v>6.8760151597184627E-2</v>
      </c>
      <c r="G200" s="22">
        <v>0.78061831153388828</v>
      </c>
      <c r="H200" s="23">
        <v>0.81437574316290129</v>
      </c>
      <c r="I200" s="24">
        <v>4757.1621858236631</v>
      </c>
      <c r="J200" s="25">
        <v>4610.6475451927154</v>
      </c>
      <c r="K200" s="25">
        <v>5309.1105232261161</v>
      </c>
      <c r="L200" s="25">
        <v>5688.9215911703832</v>
      </c>
      <c r="M200" s="25">
        <v>5688.9231240898289</v>
      </c>
      <c r="N200" s="25">
        <v>6435.9516691116432</v>
      </c>
      <c r="O200" s="25">
        <v>6903.4704775271939</v>
      </c>
      <c r="P200" s="25">
        <v>7379.5367168045887</v>
      </c>
      <c r="Q200" s="25">
        <v>7351.7984784257178</v>
      </c>
      <c r="R200" s="25">
        <v>7934.4288501632027</v>
      </c>
      <c r="S200" s="25">
        <v>7777.6627367171268</v>
      </c>
      <c r="T200" s="25">
        <v>7940.7433748035783</v>
      </c>
      <c r="U200" s="25">
        <v>7954.5017465069859</v>
      </c>
      <c r="V200" s="26">
        <v>8278.8393749999996</v>
      </c>
      <c r="W200" s="40">
        <f>VLOOKUP(Table1[[#This Row],[LEA Number]],'[1]FOR AER'!$1:$1048576,23,FALSE)</f>
        <v>4</v>
      </c>
      <c r="X200" s="40">
        <f>VLOOKUP(Table1[[#This Row],[LEA Number]],'[1]FOR AER'!$1:$1048576,24,FALSE)</f>
        <v>4</v>
      </c>
      <c r="Y200" s="40">
        <f>VLOOKUP(Table1[[#This Row],[LEA Number]],'[1]FOR AER'!$1:$1048576,25,FALSE)</f>
        <v>2</v>
      </c>
      <c r="Z200" s="40">
        <f>VLOOKUP(Table1[[#This Row],[LEA Number]],'[1]FOR AER'!$1:$1048576,26,FALSE)</f>
        <v>1</v>
      </c>
      <c r="AA200" s="40">
        <f>VLOOKUP(Table1[[#This Row],[LEA Number]],'[1]FOR AER'!$1:$1048576,27,FALSE)</f>
        <v>4</v>
      </c>
      <c r="AB200" s="40">
        <f>VLOOKUP(Table1[[#This Row],[LEA Number]],'[1]FOR AER'!$1:$1048576,28,FALSE)</f>
        <v>4</v>
      </c>
    </row>
    <row r="201" spans="1:28" x14ac:dyDescent="0.25">
      <c r="A201" s="18">
        <v>5006000</v>
      </c>
      <c r="B201" s="19">
        <v>4</v>
      </c>
      <c r="C201" s="20" t="s">
        <v>178</v>
      </c>
      <c r="D201" s="21">
        <v>983.26</v>
      </c>
      <c r="E201" s="22">
        <v>0.72832399999999997</v>
      </c>
      <c r="F201" s="22">
        <v>0.44315992292870904</v>
      </c>
      <c r="G201" s="22">
        <v>0.75146788990825686</v>
      </c>
      <c r="H201" s="23">
        <v>0.83777522935779813</v>
      </c>
      <c r="I201" s="24">
        <v>5117.626079635218</v>
      </c>
      <c r="J201" s="25">
        <v>5669.3623473960752</v>
      </c>
      <c r="K201" s="25">
        <v>6278.8952862518145</v>
      </c>
      <c r="L201" s="25">
        <v>5920.5457388290251</v>
      </c>
      <c r="M201" s="25">
        <v>5920.5447969256265</v>
      </c>
      <c r="N201" s="25">
        <v>7583.2712890941502</v>
      </c>
      <c r="O201" s="25">
        <v>7248.8834054032613</v>
      </c>
      <c r="P201" s="25">
        <v>7550.4032710418323</v>
      </c>
      <c r="Q201" s="25">
        <v>8066.661859318584</v>
      </c>
      <c r="R201" s="25">
        <v>8853.2282091418128</v>
      </c>
      <c r="S201" s="25">
        <v>8625.1539078037349</v>
      </c>
      <c r="T201" s="25">
        <v>8421.2378362590771</v>
      </c>
      <c r="U201" s="25">
        <v>8569.6839827268595</v>
      </c>
      <c r="V201" s="26">
        <v>9276.7466183918805</v>
      </c>
      <c r="W201" s="40">
        <f>VLOOKUP(Table1[[#This Row],[LEA Number]],'[1]FOR AER'!$1:$1048576,23,FALSE)</f>
        <v>3</v>
      </c>
      <c r="X201" s="40">
        <f>VLOOKUP(Table1[[#This Row],[LEA Number]],'[1]FOR AER'!$1:$1048576,24,FALSE)</f>
        <v>2</v>
      </c>
      <c r="Y201" s="40">
        <f>VLOOKUP(Table1[[#This Row],[LEA Number]],'[1]FOR AER'!$1:$1048576,25,FALSE)</f>
        <v>4</v>
      </c>
      <c r="Z201" s="40">
        <f>VLOOKUP(Table1[[#This Row],[LEA Number]],'[1]FOR AER'!$1:$1048576,26,FALSE)</f>
        <v>4</v>
      </c>
      <c r="AA201" s="40">
        <f>VLOOKUP(Table1[[#This Row],[LEA Number]],'[1]FOR AER'!$1:$1048576,27,FALSE)</f>
        <v>4</v>
      </c>
      <c r="AB201" s="40">
        <f>VLOOKUP(Table1[[#This Row],[LEA Number]],'[1]FOR AER'!$1:$1048576,28,FALSE)</f>
        <v>5</v>
      </c>
    </row>
    <row r="202" spans="1:28" x14ac:dyDescent="0.25">
      <c r="A202" s="18">
        <v>6003000</v>
      </c>
      <c r="B202" s="19">
        <v>3</v>
      </c>
      <c r="C202" s="20" t="s">
        <v>211</v>
      </c>
      <c r="D202" s="21">
        <v>15787.19</v>
      </c>
      <c r="E202" s="22">
        <v>0.55621299999999996</v>
      </c>
      <c r="F202" s="22">
        <v>0.55621336459554516</v>
      </c>
      <c r="G202" s="22">
        <v>0.63379120157583713</v>
      </c>
      <c r="H202" s="23">
        <v>0.73291004596191733</v>
      </c>
      <c r="I202" s="24">
        <v>6287.0046431211003</v>
      </c>
      <c r="J202" s="25">
        <v>6724.198309881459</v>
      </c>
      <c r="K202" s="25">
        <v>7927.7489706141569</v>
      </c>
      <c r="L202" s="25">
        <v>7659.066013979038</v>
      </c>
      <c r="M202" s="25">
        <v>7659.2797162320603</v>
      </c>
      <c r="N202" s="25">
        <v>8561.3461677380765</v>
      </c>
      <c r="O202" s="25">
        <v>8638.103564457344</v>
      </c>
      <c r="P202" s="25">
        <v>9476.0012857560432</v>
      </c>
      <c r="Q202" s="25">
        <v>9778.5330439141726</v>
      </c>
      <c r="R202" s="25">
        <v>10782.863709537904</v>
      </c>
      <c r="S202" s="25">
        <v>11391.52245524094</v>
      </c>
      <c r="T202" s="25">
        <v>13267.875853926875</v>
      </c>
      <c r="U202" s="25">
        <v>10566.235906335125</v>
      </c>
      <c r="V202" s="26">
        <v>11114.540303879283</v>
      </c>
      <c r="W202" s="40">
        <f>VLOOKUP(Table1[[#This Row],[LEA Number]],'[1]FOR AER'!$1:$1048576,23,FALSE)</f>
        <v>5</v>
      </c>
      <c r="X202" s="40">
        <f>VLOOKUP(Table1[[#This Row],[LEA Number]],'[1]FOR AER'!$1:$1048576,24,FALSE)</f>
        <v>5</v>
      </c>
      <c r="Y202" s="40">
        <f>VLOOKUP(Table1[[#This Row],[LEA Number]],'[1]FOR AER'!$1:$1048576,25,FALSE)</f>
        <v>5</v>
      </c>
      <c r="Z202" s="40">
        <f>VLOOKUP(Table1[[#This Row],[LEA Number]],'[1]FOR AER'!$1:$1048576,26,FALSE)</f>
        <v>2</v>
      </c>
      <c r="AA202" s="40">
        <f>VLOOKUP(Table1[[#This Row],[LEA Number]],'[1]FOR AER'!$1:$1048576,27,FALSE)</f>
        <v>2</v>
      </c>
      <c r="AB202" s="40">
        <f>VLOOKUP(Table1[[#This Row],[LEA Number]],'[1]FOR AER'!$1:$1048576,28,FALSE)</f>
        <v>2</v>
      </c>
    </row>
    <row r="203" spans="1:28" x14ac:dyDescent="0.25">
      <c r="A203" s="18">
        <v>1203000</v>
      </c>
      <c r="B203" s="19">
        <v>2</v>
      </c>
      <c r="C203" s="20" t="s">
        <v>59</v>
      </c>
      <c r="D203" s="21">
        <v>616.39</v>
      </c>
      <c r="E203" s="22">
        <v>0.55219399999999996</v>
      </c>
      <c r="F203" s="22">
        <v>7.564296520423601E-2</v>
      </c>
      <c r="G203" s="22">
        <v>0.68286666666666662</v>
      </c>
      <c r="H203" s="23">
        <v>0.7903</v>
      </c>
      <c r="I203" s="24">
        <v>5816.8754592540818</v>
      </c>
      <c r="J203" s="25">
        <v>5608.4578369708215</v>
      </c>
      <c r="K203" s="25">
        <v>5556.6594045025422</v>
      </c>
      <c r="L203" s="25">
        <v>5506.8840714898706</v>
      </c>
      <c r="M203" s="25">
        <v>5506.8864034924072</v>
      </c>
      <c r="N203" s="25">
        <v>6798.3660506402803</v>
      </c>
      <c r="O203" s="25">
        <v>7135.5278284083588</v>
      </c>
      <c r="P203" s="25">
        <v>7430.2151451715663</v>
      </c>
      <c r="Q203" s="25">
        <v>7688.5709087743735</v>
      </c>
      <c r="R203" s="25">
        <v>9382.2908618899291</v>
      </c>
      <c r="S203" s="25">
        <v>10093.456532459755</v>
      </c>
      <c r="T203" s="25">
        <v>9934.0716863205507</v>
      </c>
      <c r="U203" s="25">
        <v>9855.5901580283298</v>
      </c>
      <c r="V203" s="26">
        <v>9474.9172439526938</v>
      </c>
      <c r="W203" s="40">
        <f>VLOOKUP(Table1[[#This Row],[LEA Number]],'[1]FOR AER'!$1:$1048576,23,FALSE)</f>
        <v>2</v>
      </c>
      <c r="X203" s="40">
        <f>VLOOKUP(Table1[[#This Row],[LEA Number]],'[1]FOR AER'!$1:$1048576,24,FALSE)</f>
        <v>5</v>
      </c>
      <c r="Y203" s="40">
        <f>VLOOKUP(Table1[[#This Row],[LEA Number]],'[1]FOR AER'!$1:$1048576,25,FALSE)</f>
        <v>2</v>
      </c>
      <c r="Z203" s="40">
        <f>VLOOKUP(Table1[[#This Row],[LEA Number]],'[1]FOR AER'!$1:$1048576,26,FALSE)</f>
        <v>2</v>
      </c>
      <c r="AA203" s="40">
        <f>VLOOKUP(Table1[[#This Row],[LEA Number]],'[1]FOR AER'!$1:$1048576,27,FALSE)</f>
        <v>2</v>
      </c>
      <c r="AB203" s="40">
        <f>VLOOKUP(Table1[[#This Row],[LEA Number]],'[1]FOR AER'!$1:$1048576,28,FALSE)</f>
        <v>3</v>
      </c>
    </row>
    <row r="204" spans="1:28" x14ac:dyDescent="0.25">
      <c r="A204" s="18">
        <v>1106000</v>
      </c>
      <c r="B204" s="19">
        <v>2</v>
      </c>
      <c r="C204" s="20" t="s">
        <v>56</v>
      </c>
      <c r="D204" s="21">
        <v>561.79999999999995</v>
      </c>
      <c r="E204" s="22">
        <v>0.60387299999999999</v>
      </c>
      <c r="F204" s="22">
        <v>2.8169014084507043E-2</v>
      </c>
      <c r="G204" s="22">
        <v>0.76106382978723408</v>
      </c>
      <c r="H204" s="23">
        <v>0.72716312056737586</v>
      </c>
      <c r="I204" s="24">
        <v>4940.9318730276591</v>
      </c>
      <c r="J204" s="25">
        <v>4900.5069229023229</v>
      </c>
      <c r="K204" s="25">
        <v>7230.447024105275</v>
      </c>
      <c r="L204" s="25">
        <v>5958.3876013535082</v>
      </c>
      <c r="M204" s="25">
        <v>5958.3876013535082</v>
      </c>
      <c r="N204" s="25">
        <v>7170.3694631091403</v>
      </c>
      <c r="O204" s="25">
        <v>7698.2409297524091</v>
      </c>
      <c r="P204" s="25">
        <v>8785.9898760095548</v>
      </c>
      <c r="Q204" s="25">
        <v>8145.0910001933926</v>
      </c>
      <c r="R204" s="25">
        <v>7886.25905209967</v>
      </c>
      <c r="S204" s="25">
        <v>8334.0527415328488</v>
      </c>
      <c r="T204" s="25">
        <v>8429.8040984043982</v>
      </c>
      <c r="U204" s="25">
        <v>8131.3823971108795</v>
      </c>
      <c r="V204" s="26">
        <v>7931.3639373442511</v>
      </c>
      <c r="W204" s="40">
        <f>VLOOKUP(Table1[[#This Row],[LEA Number]],'[1]FOR AER'!$1:$1048576,23,FALSE)</f>
        <v>2</v>
      </c>
      <c r="X204" s="40">
        <f>VLOOKUP(Table1[[#This Row],[LEA Number]],'[1]FOR AER'!$1:$1048576,24,FALSE)</f>
        <v>2</v>
      </c>
      <c r="Y204" s="40">
        <f>VLOOKUP(Table1[[#This Row],[LEA Number]],'[1]FOR AER'!$1:$1048576,25,FALSE)</f>
        <v>1</v>
      </c>
      <c r="Z204" s="40">
        <f>VLOOKUP(Table1[[#This Row],[LEA Number]],'[1]FOR AER'!$1:$1048576,26,FALSE)</f>
        <v>2</v>
      </c>
      <c r="AA204" s="40">
        <f>VLOOKUP(Table1[[#This Row],[LEA Number]],'[1]FOR AER'!$1:$1048576,27,FALSE)</f>
        <v>4</v>
      </c>
      <c r="AB204" s="40">
        <f>VLOOKUP(Table1[[#This Row],[LEA Number]],'[1]FOR AER'!$1:$1048576,28,FALSE)</f>
        <v>2</v>
      </c>
    </row>
    <row r="205" spans="1:28" ht="24.75" x14ac:dyDescent="0.25">
      <c r="A205" s="18">
        <v>442700</v>
      </c>
      <c r="B205" s="19">
        <v>1</v>
      </c>
      <c r="C205" s="20" t="s">
        <v>37</v>
      </c>
      <c r="D205" s="21">
        <v>380.61</v>
      </c>
      <c r="E205" s="22">
        <v>0.19500000000000001</v>
      </c>
      <c r="F205" s="22">
        <v>0.32250000000000001</v>
      </c>
      <c r="G205" s="22">
        <v>0.88857723577235781</v>
      </c>
      <c r="H205" s="23">
        <v>0.91528455284552845</v>
      </c>
      <c r="I205" s="24" t="s">
        <v>36</v>
      </c>
      <c r="J205" s="25" t="s">
        <v>36</v>
      </c>
      <c r="K205" s="25" t="s">
        <v>36</v>
      </c>
      <c r="L205" s="25" t="s">
        <v>36</v>
      </c>
      <c r="M205" s="25" t="s">
        <v>36</v>
      </c>
      <c r="N205" s="25" t="s">
        <v>36</v>
      </c>
      <c r="O205" s="25" t="s">
        <v>36</v>
      </c>
      <c r="P205" s="25" t="s">
        <v>36</v>
      </c>
      <c r="Q205" s="25" t="s">
        <v>36</v>
      </c>
      <c r="R205" s="25" t="s">
        <v>36</v>
      </c>
      <c r="S205" s="25" t="s">
        <v>36</v>
      </c>
      <c r="T205" s="25" t="s">
        <v>36</v>
      </c>
      <c r="U205" s="25" t="s">
        <v>36</v>
      </c>
      <c r="V205" s="26">
        <v>8471.6825622027791</v>
      </c>
      <c r="W205" s="40">
        <f>VLOOKUP(Table1[[#This Row],[LEA Number]],'[1]FOR AER'!$1:$1048576,23,FALSE)</f>
        <v>1</v>
      </c>
      <c r="X205" s="40">
        <f>VLOOKUP(Table1[[#This Row],[LEA Number]],'[1]FOR AER'!$1:$1048576,24,FALSE)</f>
        <v>1</v>
      </c>
      <c r="Y205" s="40">
        <f>VLOOKUP(Table1[[#This Row],[LEA Number]],'[1]FOR AER'!$1:$1048576,25,FALSE)</f>
        <v>4</v>
      </c>
      <c r="Z205" s="40">
        <f>VLOOKUP(Table1[[#This Row],[LEA Number]],'[1]FOR AER'!$1:$1048576,26,FALSE)</f>
        <v>1</v>
      </c>
      <c r="AA205" s="40">
        <f>VLOOKUP(Table1[[#This Row],[LEA Number]],'[1]FOR AER'!$1:$1048576,27,FALSE)</f>
        <v>5</v>
      </c>
      <c r="AB205" s="40">
        <f>VLOOKUP(Table1[[#This Row],[LEA Number]],'[1]FOR AER'!$1:$1048576,28,FALSE)</f>
        <v>5</v>
      </c>
    </row>
    <row r="206" spans="1:28" ht="24.75" x14ac:dyDescent="0.25">
      <c r="A206" s="18">
        <v>6053700</v>
      </c>
      <c r="B206" s="19">
        <v>3</v>
      </c>
      <c r="C206" s="20" t="s">
        <v>221</v>
      </c>
      <c r="D206" s="21">
        <v>64.5</v>
      </c>
      <c r="E206" s="22">
        <v>0.7</v>
      </c>
      <c r="F206" s="22">
        <v>0.91111111111111109</v>
      </c>
      <c r="G206" s="22">
        <v>0</v>
      </c>
      <c r="H206" s="23">
        <v>0</v>
      </c>
      <c r="I206" s="24" t="s">
        <v>36</v>
      </c>
      <c r="J206" s="25" t="s">
        <v>36</v>
      </c>
      <c r="K206" s="25" t="s">
        <v>36</v>
      </c>
      <c r="L206" s="25" t="s">
        <v>36</v>
      </c>
      <c r="M206" s="25" t="s">
        <v>36</v>
      </c>
      <c r="N206" s="25" t="s">
        <v>36</v>
      </c>
      <c r="O206" s="25" t="s">
        <v>36</v>
      </c>
      <c r="P206" s="25" t="s">
        <v>36</v>
      </c>
      <c r="Q206" s="25" t="s">
        <v>36</v>
      </c>
      <c r="R206" s="25" t="s">
        <v>36</v>
      </c>
      <c r="S206" s="25" t="s">
        <v>36</v>
      </c>
      <c r="T206" s="25" t="s">
        <v>36</v>
      </c>
      <c r="U206" s="25" t="s">
        <v>36</v>
      </c>
      <c r="V206" s="26">
        <v>15429.95488372093</v>
      </c>
      <c r="W206" s="40">
        <f>VLOOKUP(Table1[[#This Row],[LEA Number]],'[1]FOR AER'!$1:$1048576,23,FALSE)</f>
        <v>1</v>
      </c>
      <c r="X206" s="40">
        <f>VLOOKUP(Table1[[#This Row],[LEA Number]],'[1]FOR AER'!$1:$1048576,24,FALSE)</f>
        <v>1</v>
      </c>
      <c r="Y206" s="40">
        <f>VLOOKUP(Table1[[#This Row],[LEA Number]],'[1]FOR AER'!$1:$1048576,25,FALSE)</f>
        <v>5</v>
      </c>
      <c r="Z206" s="40">
        <f>VLOOKUP(Table1[[#This Row],[LEA Number]],'[1]FOR AER'!$1:$1048576,26,FALSE)</f>
        <v>4</v>
      </c>
      <c r="AA206" s="40">
        <f>VLOOKUP(Table1[[#This Row],[LEA Number]],'[1]FOR AER'!$1:$1048576,27,FALSE)</f>
        <v>1</v>
      </c>
      <c r="AB206" s="40">
        <f>VLOOKUP(Table1[[#This Row],[LEA Number]],'[1]FOR AER'!$1:$1048576,28,FALSE)</f>
        <v>1</v>
      </c>
    </row>
    <row r="207" spans="1:28" ht="24.75" x14ac:dyDescent="0.25">
      <c r="A207" s="18">
        <v>3542700</v>
      </c>
      <c r="B207" s="19">
        <v>3</v>
      </c>
      <c r="C207" s="20" t="s">
        <v>140</v>
      </c>
      <c r="D207" s="21">
        <v>74.010000000000005</v>
      </c>
      <c r="E207" s="22">
        <v>0.89130399999999999</v>
      </c>
      <c r="F207" s="22">
        <v>1</v>
      </c>
      <c r="G207" s="22">
        <v>0.1555844155844156</v>
      </c>
      <c r="H207" s="23">
        <v>0.26103896103896107</v>
      </c>
      <c r="I207" s="24" t="s">
        <v>36</v>
      </c>
      <c r="J207" s="25" t="s">
        <v>36</v>
      </c>
      <c r="K207" s="25" t="s">
        <v>36</v>
      </c>
      <c r="L207" s="25" t="s">
        <v>36</v>
      </c>
      <c r="M207" s="25" t="s">
        <v>36</v>
      </c>
      <c r="N207" s="25" t="s">
        <v>36</v>
      </c>
      <c r="O207" s="25" t="s">
        <v>36</v>
      </c>
      <c r="P207" s="25" t="s">
        <v>36</v>
      </c>
      <c r="Q207" s="25" t="s">
        <v>36</v>
      </c>
      <c r="R207" s="25" t="s">
        <v>36</v>
      </c>
      <c r="S207" s="25" t="s">
        <v>36</v>
      </c>
      <c r="T207" s="25" t="s">
        <v>36</v>
      </c>
      <c r="U207" s="25" t="s">
        <v>36</v>
      </c>
      <c r="V207" s="26">
        <v>14380.148628563707</v>
      </c>
      <c r="W207" s="40">
        <f>VLOOKUP(Table1[[#This Row],[LEA Number]],'[1]FOR AER'!$1:$1048576,23,FALSE)</f>
        <v>1</v>
      </c>
      <c r="X207" s="40">
        <f>VLOOKUP(Table1[[#This Row],[LEA Number]],'[1]FOR AER'!$1:$1048576,24,FALSE)</f>
        <v>1</v>
      </c>
      <c r="Y207" s="40">
        <f>VLOOKUP(Table1[[#This Row],[LEA Number]],'[1]FOR AER'!$1:$1048576,25,FALSE)</f>
        <v>5</v>
      </c>
      <c r="Z207" s="40">
        <f>VLOOKUP(Table1[[#This Row],[LEA Number]],'[1]FOR AER'!$1:$1048576,26,FALSE)</f>
        <v>5</v>
      </c>
      <c r="AA207" s="40">
        <f>VLOOKUP(Table1[[#This Row],[LEA Number]],'[1]FOR AER'!$1:$1048576,27,FALSE)</f>
        <v>1</v>
      </c>
      <c r="AB207" s="40">
        <f>VLOOKUP(Table1[[#This Row],[LEA Number]],'[1]FOR AER'!$1:$1048576,28,FALSE)</f>
        <v>1</v>
      </c>
    </row>
    <row r="208" spans="1:28" x14ac:dyDescent="0.25">
      <c r="A208" s="18">
        <v>1613000</v>
      </c>
      <c r="B208" s="19">
        <v>2</v>
      </c>
      <c r="C208" s="20" t="s">
        <v>75</v>
      </c>
      <c r="D208" s="21">
        <v>753.94</v>
      </c>
      <c r="E208" s="22">
        <v>0.648949</v>
      </c>
      <c r="F208" s="22">
        <v>6.7985166872682329E-2</v>
      </c>
      <c r="G208" s="22">
        <v>0.64713483146067419</v>
      </c>
      <c r="H208" s="23">
        <v>0.79519662921348322</v>
      </c>
      <c r="I208" s="24">
        <v>5061.5694243114522</v>
      </c>
      <c r="J208" s="25">
        <v>5309.4449047224525</v>
      </c>
      <c r="K208" s="25">
        <v>5720.9781874528189</v>
      </c>
      <c r="L208" s="25">
        <v>5978.3744557329455</v>
      </c>
      <c r="M208" s="25">
        <v>5978.3744557329464</v>
      </c>
      <c r="N208" s="25">
        <v>7053.4866746764237</v>
      </c>
      <c r="O208" s="25">
        <v>7398.6530036599806</v>
      </c>
      <c r="P208" s="25">
        <v>7692.6830130358812</v>
      </c>
      <c r="Q208" s="25">
        <v>7565.3106322532221</v>
      </c>
      <c r="R208" s="25">
        <v>8539.8629277289074</v>
      </c>
      <c r="S208" s="25">
        <v>8825.5887387446419</v>
      </c>
      <c r="T208" s="25">
        <v>9382.0876862498881</v>
      </c>
      <c r="U208" s="25">
        <v>9185.9438280166432</v>
      </c>
      <c r="V208" s="26">
        <v>9516.6680637716527</v>
      </c>
      <c r="W208" s="40">
        <f>VLOOKUP(Table1[[#This Row],[LEA Number]],'[1]FOR AER'!$1:$1048576,23,FALSE)</f>
        <v>3</v>
      </c>
      <c r="X208" s="40">
        <f>VLOOKUP(Table1[[#This Row],[LEA Number]],'[1]FOR AER'!$1:$1048576,24,FALSE)</f>
        <v>2</v>
      </c>
      <c r="Y208" s="40">
        <f>VLOOKUP(Table1[[#This Row],[LEA Number]],'[1]FOR AER'!$1:$1048576,25,FALSE)</f>
        <v>2</v>
      </c>
      <c r="Z208" s="40">
        <f>VLOOKUP(Table1[[#This Row],[LEA Number]],'[1]FOR AER'!$1:$1048576,26,FALSE)</f>
        <v>3</v>
      </c>
      <c r="AA208" s="40">
        <f>VLOOKUP(Table1[[#This Row],[LEA Number]],'[1]FOR AER'!$1:$1048576,27,FALSE)</f>
        <v>2</v>
      </c>
      <c r="AB208" s="40">
        <f>VLOOKUP(Table1[[#This Row],[LEA Number]],'[1]FOR AER'!$1:$1048576,28,FALSE)</f>
        <v>4</v>
      </c>
    </row>
    <row r="209" spans="1:28" x14ac:dyDescent="0.25">
      <c r="A209" s="18">
        <v>7307000</v>
      </c>
      <c r="B209" s="19">
        <v>2</v>
      </c>
      <c r="C209" s="20" t="s">
        <v>267</v>
      </c>
      <c r="D209" s="21">
        <v>1287.24</v>
      </c>
      <c r="E209" s="22">
        <v>0.73204000000000002</v>
      </c>
      <c r="F209" s="22">
        <v>0.27227011494252873</v>
      </c>
      <c r="G209" s="22">
        <v>0.70432119205298005</v>
      </c>
      <c r="H209" s="23">
        <v>0.79506622516556291</v>
      </c>
      <c r="I209" s="24">
        <v>5004.7217699454077</v>
      </c>
      <c r="J209" s="25">
        <v>5247.9697038782078</v>
      </c>
      <c r="K209" s="25">
        <v>5601.6234779893857</v>
      </c>
      <c r="L209" s="25">
        <v>5636.4475918333537</v>
      </c>
      <c r="M209" s="25">
        <v>5636.448420093594</v>
      </c>
      <c r="N209" s="25">
        <v>6995.1722865319725</v>
      </c>
      <c r="O209" s="25">
        <v>7404.9123532895683</v>
      </c>
      <c r="P209" s="25">
        <v>7953.0894882010416</v>
      </c>
      <c r="Q209" s="25">
        <v>7827.2866549494165</v>
      </c>
      <c r="R209" s="25">
        <v>8500.3804355856919</v>
      </c>
      <c r="S209" s="25">
        <v>9107.2183089919472</v>
      </c>
      <c r="T209" s="25">
        <v>9333.5032582445856</v>
      </c>
      <c r="U209" s="25">
        <v>9859.4069475329979</v>
      </c>
      <c r="V209" s="26">
        <v>10404.191712501166</v>
      </c>
      <c r="W209" s="40">
        <f>VLOOKUP(Table1[[#This Row],[LEA Number]],'[1]FOR AER'!$1:$1048576,23,FALSE)</f>
        <v>4</v>
      </c>
      <c r="X209" s="40">
        <f>VLOOKUP(Table1[[#This Row],[LEA Number]],'[1]FOR AER'!$1:$1048576,24,FALSE)</f>
        <v>4</v>
      </c>
      <c r="Y209" s="40">
        <f>VLOOKUP(Table1[[#This Row],[LEA Number]],'[1]FOR AER'!$1:$1048576,25,FALSE)</f>
        <v>4</v>
      </c>
      <c r="Z209" s="40">
        <f>VLOOKUP(Table1[[#This Row],[LEA Number]],'[1]FOR AER'!$1:$1048576,26,FALSE)</f>
        <v>4</v>
      </c>
      <c r="AA209" s="40">
        <f>VLOOKUP(Table1[[#This Row],[LEA Number]],'[1]FOR AER'!$1:$1048576,27,FALSE)</f>
        <v>3</v>
      </c>
      <c r="AB209" s="40">
        <f>VLOOKUP(Table1[[#This Row],[LEA Number]],'[1]FOR AER'!$1:$1048576,28,FALSE)</f>
        <v>4</v>
      </c>
    </row>
    <row r="210" spans="1:28" x14ac:dyDescent="0.25">
      <c r="A210" s="18">
        <v>405000</v>
      </c>
      <c r="B210" s="19">
        <v>1</v>
      </c>
      <c r="C210" s="20" t="s">
        <v>32</v>
      </c>
      <c r="D210" s="21">
        <v>14074.79</v>
      </c>
      <c r="E210" s="22">
        <v>0.611981</v>
      </c>
      <c r="F210" s="22">
        <v>0.4988141221115403</v>
      </c>
      <c r="G210" s="22">
        <v>0.81216244885588718</v>
      </c>
      <c r="H210" s="23">
        <v>0.87552811031974542</v>
      </c>
      <c r="I210" s="24">
        <v>5042.4960162458028</v>
      </c>
      <c r="J210" s="25">
        <v>5576.1819702037092</v>
      </c>
      <c r="K210" s="25">
        <v>5896.6621976276701</v>
      </c>
      <c r="L210" s="25">
        <v>6105.3495553666362</v>
      </c>
      <c r="M210" s="25">
        <v>6105.3493841397694</v>
      </c>
      <c r="N210" s="25">
        <v>7153.4399949957915</v>
      </c>
      <c r="O210" s="25">
        <v>7581.6548646026849</v>
      </c>
      <c r="P210" s="25">
        <v>7820.198583793037</v>
      </c>
      <c r="Q210" s="25">
        <v>7978.3801511707361</v>
      </c>
      <c r="R210" s="25">
        <v>8329.6645676843164</v>
      </c>
      <c r="S210" s="25">
        <v>8279.9211006457281</v>
      </c>
      <c r="T210" s="25">
        <v>8416.0369711256117</v>
      </c>
      <c r="U210" s="25">
        <v>8360.6815171517919</v>
      </c>
      <c r="V210" s="26">
        <v>8347.4621340709164</v>
      </c>
      <c r="W210" s="40">
        <f>VLOOKUP(Table1[[#This Row],[LEA Number]],'[1]FOR AER'!$1:$1048576,23,FALSE)</f>
        <v>5</v>
      </c>
      <c r="X210" s="40">
        <f>VLOOKUP(Table1[[#This Row],[LEA Number]],'[1]FOR AER'!$1:$1048576,24,FALSE)</f>
        <v>5</v>
      </c>
      <c r="Y210" s="40">
        <f>VLOOKUP(Table1[[#This Row],[LEA Number]],'[1]FOR AER'!$1:$1048576,25,FALSE)</f>
        <v>5</v>
      </c>
      <c r="Z210" s="40">
        <f>VLOOKUP(Table1[[#This Row],[LEA Number]],'[1]FOR AER'!$1:$1048576,26,FALSE)</f>
        <v>2</v>
      </c>
      <c r="AA210" s="40">
        <f>VLOOKUP(Table1[[#This Row],[LEA Number]],'[1]FOR AER'!$1:$1048576,27,FALSE)</f>
        <v>5</v>
      </c>
      <c r="AB210" s="40">
        <f>VLOOKUP(Table1[[#This Row],[LEA Number]],'[1]FOR AER'!$1:$1048576,28,FALSE)</f>
        <v>5</v>
      </c>
    </row>
    <row r="211" spans="1:28" x14ac:dyDescent="0.25">
      <c r="A211" s="18">
        <v>7310000</v>
      </c>
      <c r="B211" s="19">
        <v>2</v>
      </c>
      <c r="C211" s="20" t="s">
        <v>269</v>
      </c>
      <c r="D211" s="21">
        <v>803.68</v>
      </c>
      <c r="E211" s="22">
        <v>0.58968299999999996</v>
      </c>
      <c r="F211" s="22">
        <v>7.0339976553341149E-2</v>
      </c>
      <c r="G211" s="22">
        <v>0.63979539641943739</v>
      </c>
      <c r="H211" s="23">
        <v>0.78757033248081831</v>
      </c>
      <c r="I211" s="24">
        <v>4955.633641330006</v>
      </c>
      <c r="J211" s="25">
        <v>5138.8696992241466</v>
      </c>
      <c r="K211" s="25">
        <v>5536.6863056909724</v>
      </c>
      <c r="L211" s="25">
        <v>6214.1842450883178</v>
      </c>
      <c r="M211" s="25">
        <v>6214.1829049291064</v>
      </c>
      <c r="N211" s="25">
        <v>7016.9271119124141</v>
      </c>
      <c r="O211" s="25">
        <v>7515.7176980447493</v>
      </c>
      <c r="P211" s="25">
        <v>7781.576020421453</v>
      </c>
      <c r="Q211" s="25">
        <v>7380.1124595898027</v>
      </c>
      <c r="R211" s="25">
        <v>7549.6694673164175</v>
      </c>
      <c r="S211" s="25">
        <v>8372.5878866409221</v>
      </c>
      <c r="T211" s="25">
        <v>8605.9999742234832</v>
      </c>
      <c r="U211" s="25">
        <v>9639.6476855199271</v>
      </c>
      <c r="V211" s="26">
        <v>8402.1106037228747</v>
      </c>
      <c r="W211" s="40">
        <f>VLOOKUP(Table1[[#This Row],[LEA Number]],'[1]FOR AER'!$1:$1048576,23,FALSE)</f>
        <v>3</v>
      </c>
      <c r="X211" s="40">
        <f>VLOOKUP(Table1[[#This Row],[LEA Number]],'[1]FOR AER'!$1:$1048576,24,FALSE)</f>
        <v>4</v>
      </c>
      <c r="Y211" s="40">
        <f>VLOOKUP(Table1[[#This Row],[LEA Number]],'[1]FOR AER'!$1:$1048576,25,FALSE)</f>
        <v>2</v>
      </c>
      <c r="Z211" s="40">
        <f>VLOOKUP(Table1[[#This Row],[LEA Number]],'[1]FOR AER'!$1:$1048576,26,FALSE)</f>
        <v>2</v>
      </c>
      <c r="AA211" s="40">
        <f>VLOOKUP(Table1[[#This Row],[LEA Number]],'[1]FOR AER'!$1:$1048576,27,FALSE)</f>
        <v>2</v>
      </c>
      <c r="AB211" s="40">
        <f>VLOOKUP(Table1[[#This Row],[LEA Number]],'[1]FOR AER'!$1:$1048576,28,FALSE)</f>
        <v>3</v>
      </c>
    </row>
    <row r="212" spans="1:28" x14ac:dyDescent="0.25">
      <c r="A212" s="18">
        <v>5805000</v>
      </c>
      <c r="B212" s="19">
        <v>1</v>
      </c>
      <c r="C212" s="20" t="s">
        <v>206</v>
      </c>
      <c r="D212" s="21">
        <v>4809.83</v>
      </c>
      <c r="E212" s="22">
        <v>0.58609800000000001</v>
      </c>
      <c r="F212" s="22">
        <v>0.33155608214849919</v>
      </c>
      <c r="G212" s="22">
        <v>0.74104240282685518</v>
      </c>
      <c r="H212" s="23">
        <v>0.80903268551236751</v>
      </c>
      <c r="I212" s="24">
        <v>5776.976693441984</v>
      </c>
      <c r="J212" s="25">
        <v>5742.8440645688788</v>
      </c>
      <c r="K212" s="25">
        <v>6370.3074997948634</v>
      </c>
      <c r="L212" s="25">
        <v>6845.7561363650575</v>
      </c>
      <c r="M212" s="25">
        <v>6845.7559281232634</v>
      </c>
      <c r="N212" s="25">
        <v>8020.1638775633128</v>
      </c>
      <c r="O212" s="25">
        <v>8308.1668730637248</v>
      </c>
      <c r="P212" s="25">
        <v>8351.9689184110921</v>
      </c>
      <c r="Q212" s="25">
        <v>8603.6874894701923</v>
      </c>
      <c r="R212" s="25">
        <v>9481.4997832869249</v>
      </c>
      <c r="S212" s="25">
        <v>9844.4797575542561</v>
      </c>
      <c r="T212" s="25">
        <v>9921.354685174394</v>
      </c>
      <c r="U212" s="25">
        <v>9831.7098729244262</v>
      </c>
      <c r="V212" s="26">
        <v>9919.3964797092631</v>
      </c>
      <c r="W212" s="40">
        <f>VLOOKUP(Table1[[#This Row],[LEA Number]],'[1]FOR AER'!$1:$1048576,23,FALSE)</f>
        <v>5</v>
      </c>
      <c r="X212" s="40">
        <f>VLOOKUP(Table1[[#This Row],[LEA Number]],'[1]FOR AER'!$1:$1048576,24,FALSE)</f>
        <v>5</v>
      </c>
      <c r="Y212" s="40">
        <f>VLOOKUP(Table1[[#This Row],[LEA Number]],'[1]FOR AER'!$1:$1048576,25,FALSE)</f>
        <v>4</v>
      </c>
      <c r="Z212" s="40">
        <f>VLOOKUP(Table1[[#This Row],[LEA Number]],'[1]FOR AER'!$1:$1048576,26,FALSE)</f>
        <v>2</v>
      </c>
      <c r="AA212" s="40">
        <f>VLOOKUP(Table1[[#This Row],[LEA Number]],'[1]FOR AER'!$1:$1048576,27,FALSE)</f>
        <v>3</v>
      </c>
      <c r="AB212" s="40">
        <f>VLOOKUP(Table1[[#This Row],[LEA Number]],'[1]FOR AER'!$1:$1048576,28,FALSE)</f>
        <v>4</v>
      </c>
    </row>
    <row r="213" spans="1:28" x14ac:dyDescent="0.25">
      <c r="A213" s="18">
        <v>2502000</v>
      </c>
      <c r="B213" s="19">
        <v>2</v>
      </c>
      <c r="C213" s="20" t="s">
        <v>101</v>
      </c>
      <c r="D213" s="21">
        <v>750.33</v>
      </c>
      <c r="E213" s="22">
        <v>0.65703500000000004</v>
      </c>
      <c r="F213" s="22">
        <v>8.2914572864321606E-2</v>
      </c>
      <c r="G213" s="22">
        <v>0.8780579710144929</v>
      </c>
      <c r="H213" s="23">
        <v>0.91466666666666674</v>
      </c>
      <c r="I213" s="24">
        <v>5178.3330676829</v>
      </c>
      <c r="J213" s="25">
        <v>4947.6392648525434</v>
      </c>
      <c r="K213" s="25">
        <v>5338.7380502645883</v>
      </c>
      <c r="L213" s="25">
        <v>5667.0420088904593</v>
      </c>
      <c r="M213" s="25">
        <v>5667.0420088904593</v>
      </c>
      <c r="N213" s="25">
        <v>6529.2387022510238</v>
      </c>
      <c r="O213" s="25">
        <v>6196.165614784175</v>
      </c>
      <c r="P213" s="25">
        <v>6988.7228747653526</v>
      </c>
      <c r="Q213" s="25">
        <v>7494.2131251806877</v>
      </c>
      <c r="R213" s="25">
        <v>8202.6305452567376</v>
      </c>
      <c r="S213" s="25">
        <v>8152.8840944745898</v>
      </c>
      <c r="T213" s="25">
        <v>8203.0173711391544</v>
      </c>
      <c r="U213" s="25">
        <v>8128.3335837925097</v>
      </c>
      <c r="V213" s="26">
        <v>8181.5281142963759</v>
      </c>
      <c r="W213" s="40">
        <f>VLOOKUP(Table1[[#This Row],[LEA Number]],'[1]FOR AER'!$1:$1048576,23,FALSE)</f>
        <v>2</v>
      </c>
      <c r="X213" s="40">
        <f>VLOOKUP(Table1[[#This Row],[LEA Number]],'[1]FOR AER'!$1:$1048576,24,FALSE)</f>
        <v>2</v>
      </c>
      <c r="Y213" s="40">
        <f>VLOOKUP(Table1[[#This Row],[LEA Number]],'[1]FOR AER'!$1:$1048576,25,FALSE)</f>
        <v>2</v>
      </c>
      <c r="Z213" s="40">
        <f>VLOOKUP(Table1[[#This Row],[LEA Number]],'[1]FOR AER'!$1:$1048576,26,FALSE)</f>
        <v>3</v>
      </c>
      <c r="AA213" s="40">
        <f>VLOOKUP(Table1[[#This Row],[LEA Number]],'[1]FOR AER'!$1:$1048576,27,FALSE)</f>
        <v>5</v>
      </c>
      <c r="AB213" s="40">
        <f>VLOOKUP(Table1[[#This Row],[LEA Number]],'[1]FOR AER'!$1:$1048576,28,FALSE)</f>
        <v>5</v>
      </c>
    </row>
    <row r="214" spans="1:28" x14ac:dyDescent="0.25">
      <c r="A214" s="18">
        <v>4204000</v>
      </c>
      <c r="B214" s="19">
        <v>1</v>
      </c>
      <c r="C214" s="20" t="s">
        <v>157</v>
      </c>
      <c r="D214" s="21">
        <v>392.96</v>
      </c>
      <c r="E214" s="22">
        <v>0.57352899999999996</v>
      </c>
      <c r="F214" s="22">
        <v>5.8823529411764705E-2</v>
      </c>
      <c r="G214" s="22">
        <v>0.79556650246305427</v>
      </c>
      <c r="H214" s="23">
        <v>0.79852216748768479</v>
      </c>
      <c r="I214" s="24">
        <v>5348.6470942652131</v>
      </c>
      <c r="J214" s="25">
        <v>5589.2505557319782</v>
      </c>
      <c r="K214" s="25">
        <v>5821.0947190625739</v>
      </c>
      <c r="L214" s="25">
        <v>6206.1478885182896</v>
      </c>
      <c r="M214" s="25">
        <v>6206.1478885182887</v>
      </c>
      <c r="N214" s="25">
        <v>7155.1026773903377</v>
      </c>
      <c r="O214" s="25">
        <v>6838.5301346274273</v>
      </c>
      <c r="P214" s="25">
        <v>7623.8495473637522</v>
      </c>
      <c r="Q214" s="25">
        <v>8262.7505456649233</v>
      </c>
      <c r="R214" s="25">
        <v>7917.3795963152934</v>
      </c>
      <c r="S214" s="25">
        <v>7774.1888246628132</v>
      </c>
      <c r="T214" s="25">
        <v>8007.165578605096</v>
      </c>
      <c r="U214" s="25">
        <v>8342.0603662850099</v>
      </c>
      <c r="V214" s="26">
        <v>8483.244452361565</v>
      </c>
      <c r="W214" s="40">
        <f>VLOOKUP(Table1[[#This Row],[LEA Number]],'[1]FOR AER'!$1:$1048576,23,FALSE)</f>
        <v>1</v>
      </c>
      <c r="X214" s="40">
        <f>VLOOKUP(Table1[[#This Row],[LEA Number]],'[1]FOR AER'!$1:$1048576,24,FALSE)</f>
        <v>2</v>
      </c>
      <c r="Y214" s="40">
        <f>VLOOKUP(Table1[[#This Row],[LEA Number]],'[1]FOR AER'!$1:$1048576,25,FALSE)</f>
        <v>2</v>
      </c>
      <c r="Z214" s="40">
        <f>VLOOKUP(Table1[[#This Row],[LEA Number]],'[1]FOR AER'!$1:$1048576,26,FALSE)</f>
        <v>2</v>
      </c>
      <c r="AA214" s="40">
        <f>VLOOKUP(Table1[[#This Row],[LEA Number]],'[1]FOR AER'!$1:$1048576,27,FALSE)</f>
        <v>5</v>
      </c>
      <c r="AB214" s="40">
        <f>VLOOKUP(Table1[[#This Row],[LEA Number]],'[1]FOR AER'!$1:$1048576,28,FALSE)</f>
        <v>4</v>
      </c>
    </row>
    <row r="215" spans="1:28" x14ac:dyDescent="0.25">
      <c r="A215" s="18">
        <v>7311000</v>
      </c>
      <c r="B215" s="19">
        <v>2</v>
      </c>
      <c r="C215" s="20" t="s">
        <v>270</v>
      </c>
      <c r="D215" s="21">
        <v>3986.15</v>
      </c>
      <c r="E215" s="22">
        <v>0.496558</v>
      </c>
      <c r="F215" s="22">
        <v>0.23000237360550677</v>
      </c>
      <c r="G215" s="22">
        <v>0.77442796610169506</v>
      </c>
      <c r="H215" s="23">
        <v>0.82588453389830496</v>
      </c>
      <c r="I215" s="24">
        <v>4721.252818294759</v>
      </c>
      <c r="J215" s="25">
        <v>4861.0070459830986</v>
      </c>
      <c r="K215" s="25">
        <v>5222.0012253229543</v>
      </c>
      <c r="L215" s="25">
        <v>5447.1701447738578</v>
      </c>
      <c r="M215" s="25">
        <v>5447.1698550523088</v>
      </c>
      <c r="N215" s="25">
        <v>6341.0640738913553</v>
      </c>
      <c r="O215" s="25">
        <v>6769.8839848179196</v>
      </c>
      <c r="P215" s="25">
        <v>6950.7135891002345</v>
      </c>
      <c r="Q215" s="25">
        <v>7149.1300360562382</v>
      </c>
      <c r="R215" s="25">
        <v>7824.2815906888609</v>
      </c>
      <c r="S215" s="25">
        <v>7585.3812572496372</v>
      </c>
      <c r="T215" s="25">
        <v>7847.3898031988556</v>
      </c>
      <c r="U215" s="25">
        <v>7940.8968401818111</v>
      </c>
      <c r="V215" s="26">
        <v>8086.337400750097</v>
      </c>
      <c r="W215" s="40">
        <f>VLOOKUP(Table1[[#This Row],[LEA Number]],'[1]FOR AER'!$1:$1048576,23,FALSE)</f>
        <v>5</v>
      </c>
      <c r="X215" s="40">
        <f>VLOOKUP(Table1[[#This Row],[LEA Number]],'[1]FOR AER'!$1:$1048576,24,FALSE)</f>
        <v>5</v>
      </c>
      <c r="Y215" s="40">
        <f>VLOOKUP(Table1[[#This Row],[LEA Number]],'[1]FOR AER'!$1:$1048576,25,FALSE)</f>
        <v>4</v>
      </c>
      <c r="Z215" s="40">
        <f>VLOOKUP(Table1[[#This Row],[LEA Number]],'[1]FOR AER'!$1:$1048576,26,FALSE)</f>
        <v>1</v>
      </c>
      <c r="AA215" s="40">
        <f>VLOOKUP(Table1[[#This Row],[LEA Number]],'[1]FOR AER'!$1:$1048576,27,FALSE)</f>
        <v>4</v>
      </c>
      <c r="AB215" s="40">
        <f>VLOOKUP(Table1[[#This Row],[LEA Number]],'[1]FOR AER'!$1:$1048576,28,FALSE)</f>
        <v>4</v>
      </c>
    </row>
    <row r="216" spans="1:28" x14ac:dyDescent="0.25">
      <c r="A216" s="18">
        <v>6502000</v>
      </c>
      <c r="B216" s="19">
        <v>1</v>
      </c>
      <c r="C216" s="20" t="s">
        <v>233</v>
      </c>
      <c r="D216" s="21">
        <v>820.27</v>
      </c>
      <c r="E216" s="22">
        <v>0.71363100000000002</v>
      </c>
      <c r="F216" s="22">
        <v>5.8419243986254296E-2</v>
      </c>
      <c r="G216" s="22">
        <v>0.80364116094986815</v>
      </c>
      <c r="H216" s="23">
        <v>0.84179419525065957</v>
      </c>
      <c r="I216" s="24">
        <v>5405.0130795264768</v>
      </c>
      <c r="J216" s="25">
        <v>6522.5935171526908</v>
      </c>
      <c r="K216" s="25">
        <v>6574.1202765788776</v>
      </c>
      <c r="L216" s="25">
        <v>6333.928227161311</v>
      </c>
      <c r="M216" s="25">
        <v>6333.9282271613101</v>
      </c>
      <c r="N216" s="25">
        <v>8952.1722801563137</v>
      </c>
      <c r="O216" s="25">
        <v>9034.4580413181338</v>
      </c>
      <c r="P216" s="25">
        <v>9196.612177675348</v>
      </c>
      <c r="Q216" s="25">
        <v>9553.5206689235856</v>
      </c>
      <c r="R216" s="25">
        <v>10594.134179281175</v>
      </c>
      <c r="S216" s="25">
        <v>10404.724908291371</v>
      </c>
      <c r="T216" s="25">
        <v>10294.408201027985</v>
      </c>
      <c r="U216" s="25">
        <v>10389.836652497592</v>
      </c>
      <c r="V216" s="26">
        <v>10326.500786326455</v>
      </c>
      <c r="W216" s="40">
        <f>VLOOKUP(Table1[[#This Row],[LEA Number]],'[1]FOR AER'!$1:$1048576,23,FALSE)</f>
        <v>2</v>
      </c>
      <c r="X216" s="40">
        <f>VLOOKUP(Table1[[#This Row],[LEA Number]],'[1]FOR AER'!$1:$1048576,24,FALSE)</f>
        <v>2</v>
      </c>
      <c r="Y216" s="40">
        <f>VLOOKUP(Table1[[#This Row],[LEA Number]],'[1]FOR AER'!$1:$1048576,25,FALSE)</f>
        <v>1</v>
      </c>
      <c r="Z216" s="40">
        <f>VLOOKUP(Table1[[#This Row],[LEA Number]],'[1]FOR AER'!$1:$1048576,26,FALSE)</f>
        <v>5</v>
      </c>
      <c r="AA216" s="40">
        <f>VLOOKUP(Table1[[#This Row],[LEA Number]],'[1]FOR AER'!$1:$1048576,27,FALSE)</f>
        <v>3</v>
      </c>
      <c r="AB216" s="40">
        <f>VLOOKUP(Table1[[#This Row],[LEA Number]],'[1]FOR AER'!$1:$1048576,28,FALSE)</f>
        <v>2</v>
      </c>
    </row>
    <row r="217" spans="1:28" x14ac:dyDescent="0.25">
      <c r="A217" s="18">
        <v>2705000</v>
      </c>
      <c r="B217" s="19">
        <v>3</v>
      </c>
      <c r="C217" s="20" t="s">
        <v>111</v>
      </c>
      <c r="D217" s="21">
        <v>3957.11</v>
      </c>
      <c r="E217" s="22">
        <v>0.50213799999999997</v>
      </c>
      <c r="F217" s="22">
        <v>7.7197149643705457E-2</v>
      </c>
      <c r="G217" s="22">
        <v>0.79906749098402885</v>
      </c>
      <c r="H217" s="23">
        <v>0.77690365790829474</v>
      </c>
      <c r="I217" s="24">
        <v>4848.1156794710396</v>
      </c>
      <c r="J217" s="25">
        <v>5033.335732333293</v>
      </c>
      <c r="K217" s="25">
        <v>5534.2778581991224</v>
      </c>
      <c r="L217" s="25">
        <v>5854.5496259914171</v>
      </c>
      <c r="M217" s="25">
        <v>5854.5498823372591</v>
      </c>
      <c r="N217" s="25">
        <v>6570.3185255874405</v>
      </c>
      <c r="O217" s="25">
        <v>6622.2213575324486</v>
      </c>
      <c r="P217" s="25">
        <v>6844.7884734064664</v>
      </c>
      <c r="Q217" s="25">
        <v>6803.0560430680871</v>
      </c>
      <c r="R217" s="25">
        <v>7522.8376227129729</v>
      </c>
      <c r="S217" s="25">
        <v>7691.1114697858548</v>
      </c>
      <c r="T217" s="25">
        <v>8040.2771043607208</v>
      </c>
      <c r="U217" s="25">
        <v>8082.5350169001467</v>
      </c>
      <c r="V217" s="26">
        <v>7646.5170389501427</v>
      </c>
      <c r="W217" s="40">
        <f>VLOOKUP(Table1[[#This Row],[LEA Number]],'[1]FOR AER'!$1:$1048576,23,FALSE)</f>
        <v>5</v>
      </c>
      <c r="X217" s="40">
        <f>VLOOKUP(Table1[[#This Row],[LEA Number]],'[1]FOR AER'!$1:$1048576,24,FALSE)</f>
        <v>5</v>
      </c>
      <c r="Y217" s="40">
        <f>VLOOKUP(Table1[[#This Row],[LEA Number]],'[1]FOR AER'!$1:$1048576,25,FALSE)</f>
        <v>2</v>
      </c>
      <c r="Z217" s="40">
        <f>VLOOKUP(Table1[[#This Row],[LEA Number]],'[1]FOR AER'!$1:$1048576,26,FALSE)</f>
        <v>1</v>
      </c>
      <c r="AA217" s="40">
        <f>VLOOKUP(Table1[[#This Row],[LEA Number]],'[1]FOR AER'!$1:$1048576,27,FALSE)</f>
        <v>5</v>
      </c>
      <c r="AB217" s="40">
        <f>VLOOKUP(Table1[[#This Row],[LEA Number]],'[1]FOR AER'!$1:$1048576,28,FALSE)</f>
        <v>3</v>
      </c>
    </row>
    <row r="218" spans="1:28" x14ac:dyDescent="0.25">
      <c r="A218" s="18">
        <v>7104000</v>
      </c>
      <c r="B218" s="19">
        <v>1</v>
      </c>
      <c r="C218" s="20" t="s">
        <v>252</v>
      </c>
      <c r="D218" s="21">
        <v>392.45</v>
      </c>
      <c r="E218" s="22">
        <v>0.75598100000000001</v>
      </c>
      <c r="F218" s="22">
        <v>4.5454545454545456E-2</v>
      </c>
      <c r="G218" s="22">
        <v>0.75160919540229887</v>
      </c>
      <c r="H218" s="23">
        <v>0.73557471264367813</v>
      </c>
      <c r="I218" s="24">
        <v>5242.0054834116172</v>
      </c>
      <c r="J218" s="25">
        <v>5747.1075259662866</v>
      </c>
      <c r="K218" s="25">
        <v>5966.9329773669106</v>
      </c>
      <c r="L218" s="25">
        <v>6243.0118110236226</v>
      </c>
      <c r="M218" s="25">
        <v>6243.0118110236226</v>
      </c>
      <c r="N218" s="25">
        <v>7685.8040623560128</v>
      </c>
      <c r="O218" s="25">
        <v>8538.5921805920589</v>
      </c>
      <c r="P218" s="25">
        <v>8410.0051009871531</v>
      </c>
      <c r="Q218" s="25">
        <v>8244.0568851099124</v>
      </c>
      <c r="R218" s="25">
        <v>9239.1980166199901</v>
      </c>
      <c r="S218" s="25">
        <v>10221.185501993476</v>
      </c>
      <c r="T218" s="25">
        <v>10319.210255526561</v>
      </c>
      <c r="U218" s="25">
        <v>12032.452055493215</v>
      </c>
      <c r="V218" s="26">
        <v>11070.250248439292</v>
      </c>
      <c r="W218" s="40">
        <f>VLOOKUP(Table1[[#This Row],[LEA Number]],'[1]FOR AER'!$1:$1048576,23,FALSE)</f>
        <v>1</v>
      </c>
      <c r="X218" s="40">
        <f>VLOOKUP(Table1[[#This Row],[LEA Number]],'[1]FOR AER'!$1:$1048576,24,FALSE)</f>
        <v>4</v>
      </c>
      <c r="Y218" s="40">
        <f>VLOOKUP(Table1[[#This Row],[LEA Number]],'[1]FOR AER'!$1:$1048576,25,FALSE)</f>
        <v>1</v>
      </c>
      <c r="Z218" s="40">
        <f>VLOOKUP(Table1[[#This Row],[LEA Number]],'[1]FOR AER'!$1:$1048576,26,FALSE)</f>
        <v>4</v>
      </c>
      <c r="AA218" s="40">
        <f>VLOOKUP(Table1[[#This Row],[LEA Number]],'[1]FOR AER'!$1:$1048576,27,FALSE)</f>
        <v>4</v>
      </c>
      <c r="AB218" s="40">
        <f>VLOOKUP(Table1[[#This Row],[LEA Number]],'[1]FOR AER'!$1:$1048576,28,FALSE)</f>
        <v>2</v>
      </c>
    </row>
    <row r="219" spans="1:28" x14ac:dyDescent="0.25">
      <c r="A219" s="18">
        <v>6052700</v>
      </c>
      <c r="B219" s="19">
        <v>3</v>
      </c>
      <c r="C219" s="20" t="s">
        <v>220</v>
      </c>
      <c r="D219" s="21">
        <v>53.33</v>
      </c>
      <c r="E219" s="22">
        <v>0.88043499999999997</v>
      </c>
      <c r="F219" s="22">
        <v>0.88043478260869568</v>
      </c>
      <c r="G219" s="22">
        <v>0</v>
      </c>
      <c r="H219" s="23">
        <v>0</v>
      </c>
      <c r="I219" s="24" t="s">
        <v>36</v>
      </c>
      <c r="J219" s="25" t="s">
        <v>36</v>
      </c>
      <c r="K219" s="25" t="s">
        <v>36</v>
      </c>
      <c r="L219" s="25" t="s">
        <v>36</v>
      </c>
      <c r="M219" s="25" t="s">
        <v>36</v>
      </c>
      <c r="N219" s="25" t="s">
        <v>36</v>
      </c>
      <c r="O219" s="25" t="s">
        <v>36</v>
      </c>
      <c r="P219" s="25" t="s">
        <v>36</v>
      </c>
      <c r="Q219" s="25" t="s">
        <v>36</v>
      </c>
      <c r="R219" s="25" t="s">
        <v>36</v>
      </c>
      <c r="S219" s="25" t="s">
        <v>36</v>
      </c>
      <c r="T219" s="25">
        <v>8026.2004393606549</v>
      </c>
      <c r="U219" s="25">
        <v>13509.242268719569</v>
      </c>
      <c r="V219" s="26">
        <v>19648.827301706355</v>
      </c>
      <c r="W219" s="40">
        <f>VLOOKUP(Table1[[#This Row],[LEA Number]],'[1]FOR AER'!$1:$1048576,23,FALSE)</f>
        <v>1</v>
      </c>
      <c r="X219" s="40">
        <f>VLOOKUP(Table1[[#This Row],[LEA Number]],'[1]FOR AER'!$1:$1048576,24,FALSE)</f>
        <v>1</v>
      </c>
      <c r="Y219" s="40">
        <f>VLOOKUP(Table1[[#This Row],[LEA Number]],'[1]FOR AER'!$1:$1048576,25,FALSE)</f>
        <v>5</v>
      </c>
      <c r="Z219" s="40">
        <f>VLOOKUP(Table1[[#This Row],[LEA Number]],'[1]FOR AER'!$1:$1048576,26,FALSE)</f>
        <v>5</v>
      </c>
      <c r="AA219" s="40">
        <f>VLOOKUP(Table1[[#This Row],[LEA Number]],'[1]FOR AER'!$1:$1048576,27,FALSE)</f>
        <v>1</v>
      </c>
      <c r="AB219" s="40">
        <f>VLOOKUP(Table1[[#This Row],[LEA Number]],'[1]FOR AER'!$1:$1048576,28,FALSE)</f>
        <v>1</v>
      </c>
    </row>
    <row r="220" spans="1:28" x14ac:dyDescent="0.25">
      <c r="A220" s="18">
        <v>406000</v>
      </c>
      <c r="B220" s="19">
        <v>1</v>
      </c>
      <c r="C220" s="20" t="s">
        <v>33</v>
      </c>
      <c r="D220" s="21">
        <v>3783.24</v>
      </c>
      <c r="E220" s="22">
        <v>0.57402900000000001</v>
      </c>
      <c r="F220" s="22">
        <v>0.38071815051647812</v>
      </c>
      <c r="G220" s="22">
        <v>0.77616161616161627</v>
      </c>
      <c r="H220" s="23">
        <v>0.78570145903479238</v>
      </c>
      <c r="I220" s="24">
        <v>5329.871656088736</v>
      </c>
      <c r="J220" s="25">
        <v>5228.1026360335027</v>
      </c>
      <c r="K220" s="25">
        <v>5231.783550709144</v>
      </c>
      <c r="L220" s="25">
        <v>5852.1037640976483</v>
      </c>
      <c r="M220" s="25">
        <v>5852.1041015638175</v>
      </c>
      <c r="N220" s="25">
        <v>6943.1268138219375</v>
      </c>
      <c r="O220" s="25">
        <v>7586.1369691583614</v>
      </c>
      <c r="P220" s="25">
        <v>7591.9381565531512</v>
      </c>
      <c r="Q220" s="25">
        <v>7789.8000667090491</v>
      </c>
      <c r="R220" s="25">
        <v>8301.0168636632898</v>
      </c>
      <c r="S220" s="25">
        <v>8496.3480313998261</v>
      </c>
      <c r="T220" s="25">
        <v>8809.7185009373243</v>
      </c>
      <c r="U220" s="25">
        <v>9127.2306233640629</v>
      </c>
      <c r="V220" s="26">
        <v>8769.1947325572801</v>
      </c>
      <c r="W220" s="40">
        <f>VLOOKUP(Table1[[#This Row],[LEA Number]],'[1]FOR AER'!$1:$1048576,23,FALSE)</f>
        <v>5</v>
      </c>
      <c r="X220" s="40">
        <f>VLOOKUP(Table1[[#This Row],[LEA Number]],'[1]FOR AER'!$1:$1048576,24,FALSE)</f>
        <v>5</v>
      </c>
      <c r="Y220" s="40">
        <f>VLOOKUP(Table1[[#This Row],[LEA Number]],'[1]FOR AER'!$1:$1048576,25,FALSE)</f>
        <v>4</v>
      </c>
      <c r="Z220" s="40">
        <f>VLOOKUP(Table1[[#This Row],[LEA Number]],'[1]FOR AER'!$1:$1048576,26,FALSE)</f>
        <v>2</v>
      </c>
      <c r="AA220" s="40">
        <f>VLOOKUP(Table1[[#This Row],[LEA Number]],'[1]FOR AER'!$1:$1048576,27,FALSE)</f>
        <v>4</v>
      </c>
      <c r="AB220" s="40">
        <f>VLOOKUP(Table1[[#This Row],[LEA Number]],'[1]FOR AER'!$1:$1048576,28,FALSE)</f>
        <v>3</v>
      </c>
    </row>
    <row r="221" spans="1:28" x14ac:dyDescent="0.25">
      <c r="A221" s="18">
        <v>3810000</v>
      </c>
      <c r="B221" s="19">
        <v>2</v>
      </c>
      <c r="C221" s="20" t="s">
        <v>147</v>
      </c>
      <c r="D221" s="21">
        <v>598.66</v>
      </c>
      <c r="E221" s="22">
        <v>0.67801900000000004</v>
      </c>
      <c r="F221" s="22">
        <v>2.4767801857585141E-2</v>
      </c>
      <c r="G221" s="22">
        <v>0.71419708029197071</v>
      </c>
      <c r="H221" s="23">
        <v>0.75138686131386856</v>
      </c>
      <c r="I221" s="24">
        <v>4912.9449269880724</v>
      </c>
      <c r="J221" s="25">
        <v>5414.8233369834916</v>
      </c>
      <c r="K221" s="25">
        <v>5806.7370208974344</v>
      </c>
      <c r="L221" s="25">
        <v>6071.3924456192153</v>
      </c>
      <c r="M221" s="25">
        <v>6334.4003698032529</v>
      </c>
      <c r="N221" s="25">
        <v>7803.2763769338962</v>
      </c>
      <c r="O221" s="25">
        <v>7355.7323354857972</v>
      </c>
      <c r="P221" s="25">
        <v>7762.4446891344533</v>
      </c>
      <c r="Q221" s="25">
        <v>8203.5718972895866</v>
      </c>
      <c r="R221" s="25">
        <v>8699.373883260776</v>
      </c>
      <c r="S221" s="25">
        <v>8325.6424026303303</v>
      </c>
      <c r="T221" s="25">
        <v>9300.0092748179632</v>
      </c>
      <c r="U221" s="25">
        <v>8682.5292394868375</v>
      </c>
      <c r="V221" s="26">
        <v>9154.5107573581008</v>
      </c>
      <c r="W221" s="40">
        <f>VLOOKUP(Table1[[#This Row],[LEA Number]],'[1]FOR AER'!$1:$1048576,23,FALSE)</f>
        <v>2</v>
      </c>
      <c r="X221" s="40">
        <f>VLOOKUP(Table1[[#This Row],[LEA Number]],'[1]FOR AER'!$1:$1048576,24,FALSE)</f>
        <v>2</v>
      </c>
      <c r="Y221" s="40">
        <f>VLOOKUP(Table1[[#This Row],[LEA Number]],'[1]FOR AER'!$1:$1048576,25,FALSE)</f>
        <v>1</v>
      </c>
      <c r="Z221" s="40">
        <f>VLOOKUP(Table1[[#This Row],[LEA Number]],'[1]FOR AER'!$1:$1048576,26,FALSE)</f>
        <v>3</v>
      </c>
      <c r="AA221" s="40">
        <f>VLOOKUP(Table1[[#This Row],[LEA Number]],'[1]FOR AER'!$1:$1048576,27,FALSE)</f>
        <v>3</v>
      </c>
      <c r="AB221" s="40">
        <f>VLOOKUP(Table1[[#This Row],[LEA Number]],'[1]FOR AER'!$1:$1048576,28,FALSE)</f>
        <v>2</v>
      </c>
    </row>
    <row r="222" spans="1:28" x14ac:dyDescent="0.25">
      <c r="A222" s="18">
        <v>7008000</v>
      </c>
      <c r="B222" s="19">
        <v>4</v>
      </c>
      <c r="C222" s="20" t="s">
        <v>249</v>
      </c>
      <c r="D222" s="21">
        <v>773.15</v>
      </c>
      <c r="E222" s="22">
        <v>0.51449299999999998</v>
      </c>
      <c r="F222" s="22">
        <v>0.24516908212560387</v>
      </c>
      <c r="G222" s="22">
        <v>0.71889784946236568</v>
      </c>
      <c r="H222" s="23">
        <v>0.79561827956989251</v>
      </c>
      <c r="I222" s="24">
        <v>5244.855357830219</v>
      </c>
      <c r="J222" s="25">
        <v>5131.514394412583</v>
      </c>
      <c r="K222" s="25">
        <v>5773.0381072344562</v>
      </c>
      <c r="L222" s="25">
        <v>6243.8094210826375</v>
      </c>
      <c r="M222" s="25">
        <v>10353.752778252692</v>
      </c>
      <c r="N222" s="25">
        <v>7872.9482852822712</v>
      </c>
      <c r="O222" s="25">
        <v>7655.3123976507386</v>
      </c>
      <c r="P222" s="25">
        <v>7887.2687430888318</v>
      </c>
      <c r="Q222" s="25">
        <v>8179.1074971559983</v>
      </c>
      <c r="R222" s="25">
        <v>8292.5345137133554</v>
      </c>
      <c r="S222" s="25">
        <v>8774.4317259134568</v>
      </c>
      <c r="T222" s="25">
        <v>9109.5327980802376</v>
      </c>
      <c r="U222" s="25">
        <v>9312.6062651549892</v>
      </c>
      <c r="V222" s="26">
        <v>8874.6466144991282</v>
      </c>
      <c r="W222" s="40">
        <f>VLOOKUP(Table1[[#This Row],[LEA Number]],'[1]FOR AER'!$1:$1048576,23,FALSE)</f>
        <v>1</v>
      </c>
      <c r="X222" s="40">
        <f>VLOOKUP(Table1[[#This Row],[LEA Number]],'[1]FOR AER'!$1:$1048576,24,FALSE)</f>
        <v>2</v>
      </c>
      <c r="Y222" s="40">
        <f>VLOOKUP(Table1[[#This Row],[LEA Number]],'[1]FOR AER'!$1:$1048576,25,FALSE)</f>
        <v>3</v>
      </c>
      <c r="Z222" s="40">
        <f>VLOOKUP(Table1[[#This Row],[LEA Number]],'[1]FOR AER'!$1:$1048576,26,FALSE)</f>
        <v>2</v>
      </c>
      <c r="AA222" s="40">
        <f>VLOOKUP(Table1[[#This Row],[LEA Number]],'[1]FOR AER'!$1:$1048576,27,FALSE)</f>
        <v>2</v>
      </c>
      <c r="AB222" s="40">
        <f>VLOOKUP(Table1[[#This Row],[LEA Number]],'[1]FOR AER'!$1:$1048576,28,FALSE)</f>
        <v>1</v>
      </c>
    </row>
    <row r="223" spans="1:28" x14ac:dyDescent="0.25">
      <c r="A223" s="18">
        <v>4706000</v>
      </c>
      <c r="B223" s="19">
        <v>2</v>
      </c>
      <c r="C223" s="20" t="s">
        <v>170</v>
      </c>
      <c r="D223" s="21">
        <v>1197.68</v>
      </c>
      <c r="E223" s="22">
        <v>0.77279900000000001</v>
      </c>
      <c r="F223" s="22">
        <v>0.37971698113207547</v>
      </c>
      <c r="G223" s="22">
        <v>0.64241908006814308</v>
      </c>
      <c r="H223" s="23">
        <v>0.73267461669505973</v>
      </c>
      <c r="I223" s="24">
        <v>5501.7602623080556</v>
      </c>
      <c r="J223" s="25">
        <v>5530.7334650703242</v>
      </c>
      <c r="K223" s="25">
        <v>5553.3959695193971</v>
      </c>
      <c r="L223" s="25">
        <v>6329.1830852026178</v>
      </c>
      <c r="M223" s="25">
        <v>6329.1838518268651</v>
      </c>
      <c r="N223" s="25">
        <v>9094.2170578589048</v>
      </c>
      <c r="O223" s="25">
        <v>8559.9440548021266</v>
      </c>
      <c r="P223" s="25">
        <v>8748.6002538384837</v>
      </c>
      <c r="Q223" s="25">
        <v>8638.8438188268137</v>
      </c>
      <c r="R223" s="25">
        <v>9334.3437819219434</v>
      </c>
      <c r="S223" s="25">
        <v>8759.611899728181</v>
      </c>
      <c r="T223" s="25">
        <v>9372.1599958515162</v>
      </c>
      <c r="U223" s="25">
        <v>8818.1766258778989</v>
      </c>
      <c r="V223" s="26">
        <v>9209.7277235989568</v>
      </c>
      <c r="W223" s="40">
        <f>VLOOKUP(Table1[[#This Row],[LEA Number]],'[1]FOR AER'!$1:$1048576,23,FALSE)</f>
        <v>4</v>
      </c>
      <c r="X223" s="40">
        <f>VLOOKUP(Table1[[#This Row],[LEA Number]],'[1]FOR AER'!$1:$1048576,24,FALSE)</f>
        <v>3</v>
      </c>
      <c r="Y223" s="40">
        <f>VLOOKUP(Table1[[#This Row],[LEA Number]],'[1]FOR AER'!$1:$1048576,25,FALSE)</f>
        <v>4</v>
      </c>
      <c r="Z223" s="40">
        <f>VLOOKUP(Table1[[#This Row],[LEA Number]],'[1]FOR AER'!$1:$1048576,26,FALSE)</f>
        <v>5</v>
      </c>
      <c r="AA223" s="40">
        <f>VLOOKUP(Table1[[#This Row],[LEA Number]],'[1]FOR AER'!$1:$1048576,27,FALSE)</f>
        <v>2</v>
      </c>
      <c r="AB223" s="40">
        <f>VLOOKUP(Table1[[#This Row],[LEA Number]],'[1]FOR AER'!$1:$1048576,28,FALSE)</f>
        <v>2</v>
      </c>
    </row>
    <row r="224" spans="1:28" x14ac:dyDescent="0.25">
      <c r="A224" s="18">
        <v>1507000</v>
      </c>
      <c r="B224" s="19">
        <v>1</v>
      </c>
      <c r="C224" s="20" t="s">
        <v>67</v>
      </c>
      <c r="D224" s="21">
        <v>2081.46</v>
      </c>
      <c r="E224" s="22">
        <v>0.66248300000000004</v>
      </c>
      <c r="F224" s="22">
        <v>0.29538323621694307</v>
      </c>
      <c r="G224" s="22">
        <v>0.71886203423967776</v>
      </c>
      <c r="H224" s="23">
        <v>0.77188318227593156</v>
      </c>
      <c r="I224" s="24">
        <v>5303.1885384967545</v>
      </c>
      <c r="J224" s="25">
        <v>5494.3529178245344</v>
      </c>
      <c r="K224" s="25">
        <v>5803.224622135328</v>
      </c>
      <c r="L224" s="25">
        <v>6520.1357385247366</v>
      </c>
      <c r="M224" s="25">
        <v>6520.1357385247366</v>
      </c>
      <c r="N224" s="25">
        <v>7427.555314130188</v>
      </c>
      <c r="O224" s="25">
        <v>7736.3778596023139</v>
      </c>
      <c r="P224" s="25">
        <v>7822.3616093383189</v>
      </c>
      <c r="Q224" s="25">
        <v>8002.7082325693891</v>
      </c>
      <c r="R224" s="25">
        <v>8545.7532918340148</v>
      </c>
      <c r="S224" s="25">
        <v>8902.2945265977141</v>
      </c>
      <c r="T224" s="25">
        <v>9032.8836294976772</v>
      </c>
      <c r="U224" s="25">
        <v>8747.2068162989708</v>
      </c>
      <c r="V224" s="26">
        <v>8593.1888530166325</v>
      </c>
      <c r="W224" s="40">
        <f>VLOOKUP(Table1[[#This Row],[LEA Number]],'[1]FOR AER'!$1:$1048576,23,FALSE)</f>
        <v>5</v>
      </c>
      <c r="X224" s="40">
        <f>VLOOKUP(Table1[[#This Row],[LEA Number]],'[1]FOR AER'!$1:$1048576,24,FALSE)</f>
        <v>5</v>
      </c>
      <c r="Y224" s="40">
        <f>VLOOKUP(Table1[[#This Row],[LEA Number]],'[1]FOR AER'!$1:$1048576,25,FALSE)</f>
        <v>4</v>
      </c>
      <c r="Z224" s="40">
        <f>VLOOKUP(Table1[[#This Row],[LEA Number]],'[1]FOR AER'!$1:$1048576,26,FALSE)</f>
        <v>3</v>
      </c>
      <c r="AA224" s="40">
        <f>VLOOKUP(Table1[[#This Row],[LEA Number]],'[1]FOR AER'!$1:$1048576,27,FALSE)</f>
        <v>3</v>
      </c>
      <c r="AB224" s="40">
        <f>VLOOKUP(Table1[[#This Row],[LEA Number]],'[1]FOR AER'!$1:$1048576,28,FALSE)</f>
        <v>3</v>
      </c>
    </row>
    <row r="225" spans="1:28" x14ac:dyDescent="0.25">
      <c r="A225" s="18">
        <v>5504000</v>
      </c>
      <c r="B225" s="19">
        <v>4</v>
      </c>
      <c r="C225" s="20" t="s">
        <v>194</v>
      </c>
      <c r="D225" s="21">
        <v>665.31</v>
      </c>
      <c r="E225" s="22">
        <v>0.70281700000000003</v>
      </c>
      <c r="F225" s="22">
        <v>0.10985915492957747</v>
      </c>
      <c r="G225" s="22">
        <v>0.62434374999999998</v>
      </c>
      <c r="H225" s="23">
        <v>0.67112499999999997</v>
      </c>
      <c r="I225" s="24">
        <v>5296.6257131174671</v>
      </c>
      <c r="J225" s="25">
        <v>5950.2588145445288</v>
      </c>
      <c r="K225" s="25">
        <v>6066.4227541444461</v>
      </c>
      <c r="L225" s="25">
        <v>6272.8772835583795</v>
      </c>
      <c r="M225" s="25">
        <v>6272.8792692613179</v>
      </c>
      <c r="N225" s="25">
        <v>7813.6562636176868</v>
      </c>
      <c r="O225" s="25">
        <v>8011.8368580683764</v>
      </c>
      <c r="P225" s="25">
        <v>8318.5623427133378</v>
      </c>
      <c r="Q225" s="25">
        <v>7706.8665220100111</v>
      </c>
      <c r="R225" s="25">
        <v>7897.1158321833873</v>
      </c>
      <c r="S225" s="25">
        <v>10274.674165866876</v>
      </c>
      <c r="T225" s="25">
        <v>9406.9996109454023</v>
      </c>
      <c r="U225" s="25">
        <v>9511.5870589322021</v>
      </c>
      <c r="V225" s="26">
        <v>9389.5984578617499</v>
      </c>
      <c r="W225" s="40">
        <f>VLOOKUP(Table1[[#This Row],[LEA Number]],'[1]FOR AER'!$1:$1048576,23,FALSE)</f>
        <v>2</v>
      </c>
      <c r="X225" s="40">
        <f>VLOOKUP(Table1[[#This Row],[LEA Number]],'[1]FOR AER'!$1:$1048576,24,FALSE)</f>
        <v>3</v>
      </c>
      <c r="Y225" s="40">
        <f>VLOOKUP(Table1[[#This Row],[LEA Number]],'[1]FOR AER'!$1:$1048576,25,FALSE)</f>
        <v>3</v>
      </c>
      <c r="Z225" s="40">
        <f>VLOOKUP(Table1[[#This Row],[LEA Number]],'[1]FOR AER'!$1:$1048576,26,FALSE)</f>
        <v>4</v>
      </c>
      <c r="AA225" s="40">
        <f>VLOOKUP(Table1[[#This Row],[LEA Number]],'[1]FOR AER'!$1:$1048576,27,FALSE)</f>
        <v>2</v>
      </c>
      <c r="AB225" s="40">
        <f>VLOOKUP(Table1[[#This Row],[LEA Number]],'[1]FOR AER'!$1:$1048576,28,FALSE)</f>
        <v>1</v>
      </c>
    </row>
    <row r="226" spans="1:28" x14ac:dyDescent="0.25">
      <c r="A226" s="18">
        <v>7105000</v>
      </c>
      <c r="B226" s="19">
        <v>1</v>
      </c>
      <c r="C226" s="20" t="s">
        <v>253</v>
      </c>
      <c r="D226" s="21">
        <v>458.23</v>
      </c>
      <c r="E226" s="22">
        <v>0.55257699999999998</v>
      </c>
      <c r="F226" s="22">
        <v>5.7731958762886601E-2</v>
      </c>
      <c r="G226" s="22">
        <v>0.68814977973568292</v>
      </c>
      <c r="H226" s="23">
        <v>0.79726872246696046</v>
      </c>
      <c r="I226" s="24">
        <v>5607.0055210638247</v>
      </c>
      <c r="J226" s="25">
        <v>5814.9135664094492</v>
      </c>
      <c r="K226" s="25">
        <v>5753.7097607161295</v>
      </c>
      <c r="L226" s="25">
        <v>6065.8371775713085</v>
      </c>
      <c r="M226" s="25">
        <v>6065.8393433391802</v>
      </c>
      <c r="N226" s="25">
        <v>7471.1727483653231</v>
      </c>
      <c r="O226" s="25">
        <v>7053.4290622060444</v>
      </c>
      <c r="P226" s="25">
        <v>7707.3186399000278</v>
      </c>
      <c r="Q226" s="25">
        <v>8423.6550253596943</v>
      </c>
      <c r="R226" s="25">
        <v>9853.2473241746975</v>
      </c>
      <c r="S226" s="25">
        <v>10376.609056069316</v>
      </c>
      <c r="T226" s="25">
        <v>11252.036648349378</v>
      </c>
      <c r="U226" s="25">
        <v>12172.387020225111</v>
      </c>
      <c r="V226" s="26">
        <v>13841.406760796979</v>
      </c>
      <c r="W226" s="40">
        <f>VLOOKUP(Table1[[#This Row],[LEA Number]],'[1]FOR AER'!$1:$1048576,23,FALSE)</f>
        <v>1</v>
      </c>
      <c r="X226" s="40">
        <f>VLOOKUP(Table1[[#This Row],[LEA Number]],'[1]FOR AER'!$1:$1048576,24,FALSE)</f>
        <v>5</v>
      </c>
      <c r="Y226" s="40">
        <f>VLOOKUP(Table1[[#This Row],[LEA Number]],'[1]FOR AER'!$1:$1048576,25,FALSE)</f>
        <v>2</v>
      </c>
      <c r="Z226" s="40">
        <f>VLOOKUP(Table1[[#This Row],[LEA Number]],'[1]FOR AER'!$1:$1048576,26,FALSE)</f>
        <v>2</v>
      </c>
      <c r="AA226" s="40">
        <f>VLOOKUP(Table1[[#This Row],[LEA Number]],'[1]FOR AER'!$1:$1048576,27,FALSE)</f>
        <v>2</v>
      </c>
      <c r="AB226" s="40">
        <f>VLOOKUP(Table1[[#This Row],[LEA Number]],'[1]FOR AER'!$1:$1048576,28,FALSE)</f>
        <v>4</v>
      </c>
    </row>
    <row r="227" spans="1:28" x14ac:dyDescent="0.25">
      <c r="A227" s="18">
        <v>3209000</v>
      </c>
      <c r="B227" s="19">
        <v>2</v>
      </c>
      <c r="C227" s="20" t="s">
        <v>127</v>
      </c>
      <c r="D227" s="21">
        <v>1524.52</v>
      </c>
      <c r="E227" s="22">
        <v>0.60148100000000004</v>
      </c>
      <c r="F227" s="22">
        <v>7.0326958667489198E-2</v>
      </c>
      <c r="G227" s="22">
        <v>0.72979971387696707</v>
      </c>
      <c r="H227" s="23">
        <v>0.79896995708154506</v>
      </c>
      <c r="I227" s="24">
        <v>4886.2364777239882</v>
      </c>
      <c r="J227" s="25">
        <v>5197.1320953183849</v>
      </c>
      <c r="K227" s="25">
        <v>5463.3166831633789</v>
      </c>
      <c r="L227" s="25">
        <v>5725.231729470398</v>
      </c>
      <c r="M227" s="25">
        <v>5725.2309531572655</v>
      </c>
      <c r="N227" s="25">
        <v>7166.0274951614247</v>
      </c>
      <c r="O227" s="25">
        <v>7633.9063654734418</v>
      </c>
      <c r="P227" s="25">
        <v>7795.0467894510521</v>
      </c>
      <c r="Q227" s="25">
        <v>8052.1766847088693</v>
      </c>
      <c r="R227" s="25">
        <v>8176.0917974077929</v>
      </c>
      <c r="S227" s="25">
        <v>8404.0385464002393</v>
      </c>
      <c r="T227" s="25">
        <v>8382.7652995372719</v>
      </c>
      <c r="U227" s="25">
        <v>8132.5320065863034</v>
      </c>
      <c r="V227" s="26">
        <v>8197.5420656993683</v>
      </c>
      <c r="W227" s="40">
        <f>VLOOKUP(Table1[[#This Row],[LEA Number]],'[1]FOR AER'!$1:$1048576,23,FALSE)</f>
        <v>4</v>
      </c>
      <c r="X227" s="40">
        <f>VLOOKUP(Table1[[#This Row],[LEA Number]],'[1]FOR AER'!$1:$1048576,24,FALSE)</f>
        <v>3</v>
      </c>
      <c r="Y227" s="40">
        <f>VLOOKUP(Table1[[#This Row],[LEA Number]],'[1]FOR AER'!$1:$1048576,25,FALSE)</f>
        <v>2</v>
      </c>
      <c r="Z227" s="40">
        <f>VLOOKUP(Table1[[#This Row],[LEA Number]],'[1]FOR AER'!$1:$1048576,26,FALSE)</f>
        <v>2</v>
      </c>
      <c r="AA227" s="40">
        <f>VLOOKUP(Table1[[#This Row],[LEA Number]],'[1]FOR AER'!$1:$1048576,27,FALSE)</f>
        <v>3</v>
      </c>
      <c r="AB227" s="40">
        <f>VLOOKUP(Table1[[#This Row],[LEA Number]],'[1]FOR AER'!$1:$1048576,28,FALSE)</f>
        <v>4</v>
      </c>
    </row>
    <row r="228" spans="1:28" x14ac:dyDescent="0.25">
      <c r="A228" s="18">
        <v>2906000</v>
      </c>
      <c r="B228" s="19">
        <v>4</v>
      </c>
      <c r="C228" s="20" t="s">
        <v>117</v>
      </c>
      <c r="D228" s="21">
        <v>548.03</v>
      </c>
      <c r="E228" s="22">
        <v>0.49741800000000003</v>
      </c>
      <c r="F228" s="22">
        <v>0.11876075731497418</v>
      </c>
      <c r="G228" s="22">
        <v>0.80716666666666659</v>
      </c>
      <c r="H228" s="23">
        <v>0.90458333333333329</v>
      </c>
      <c r="I228" s="24">
        <v>5490.9708332417522</v>
      </c>
      <c r="J228" s="25">
        <v>5628.495560181841</v>
      </c>
      <c r="K228" s="25">
        <v>5273.3985240602578</v>
      </c>
      <c r="L228" s="25">
        <v>5627.6543616561321</v>
      </c>
      <c r="M228" s="25">
        <v>5627.6543616561321</v>
      </c>
      <c r="N228" s="25">
        <v>6944.8000278568161</v>
      </c>
      <c r="O228" s="25">
        <v>7175.4870980934393</v>
      </c>
      <c r="P228" s="25">
        <v>7815.0256727430551</v>
      </c>
      <c r="Q228" s="25">
        <v>7249.0327479426487</v>
      </c>
      <c r="R228" s="25">
        <v>8078.972799787879</v>
      </c>
      <c r="S228" s="25">
        <v>7459.2846884598957</v>
      </c>
      <c r="T228" s="25">
        <v>7248.230271740129</v>
      </c>
      <c r="U228" s="25">
        <v>7428.7559267042725</v>
      </c>
      <c r="V228" s="26">
        <v>7768.294162728318</v>
      </c>
      <c r="W228" s="40">
        <f>VLOOKUP(Table1[[#This Row],[LEA Number]],'[1]FOR AER'!$1:$1048576,23,FALSE)</f>
        <v>2</v>
      </c>
      <c r="X228" s="40">
        <f>VLOOKUP(Table1[[#This Row],[LEA Number]],'[1]FOR AER'!$1:$1048576,24,FALSE)</f>
        <v>1</v>
      </c>
      <c r="Y228" s="40">
        <f>VLOOKUP(Table1[[#This Row],[LEA Number]],'[1]FOR AER'!$1:$1048576,25,FALSE)</f>
        <v>3</v>
      </c>
      <c r="Z228" s="40">
        <f>VLOOKUP(Table1[[#This Row],[LEA Number]],'[1]FOR AER'!$1:$1048576,26,FALSE)</f>
        <v>1</v>
      </c>
      <c r="AA228" s="40">
        <f>VLOOKUP(Table1[[#This Row],[LEA Number]],'[1]FOR AER'!$1:$1048576,27,FALSE)</f>
        <v>5</v>
      </c>
      <c r="AB228" s="40">
        <f>VLOOKUP(Table1[[#This Row],[LEA Number]],'[1]FOR AER'!$1:$1048576,28,FALSE)</f>
        <v>5</v>
      </c>
    </row>
    <row r="229" spans="1:28" x14ac:dyDescent="0.25">
      <c r="A229" s="18">
        <v>7207000</v>
      </c>
      <c r="B229" s="19">
        <v>1</v>
      </c>
      <c r="C229" s="20" t="s">
        <v>260</v>
      </c>
      <c r="D229" s="21">
        <v>19328.689999999999</v>
      </c>
      <c r="E229" s="22">
        <v>0.67335199999999995</v>
      </c>
      <c r="F229" s="22">
        <v>0.60933696816278848</v>
      </c>
      <c r="G229" s="22">
        <v>0.76651927684600296</v>
      </c>
      <c r="H229" s="23">
        <v>0.78521019385754742</v>
      </c>
      <c r="I229" s="24">
        <v>5053.516141964391</v>
      </c>
      <c r="J229" s="25">
        <v>5348.8744438202748</v>
      </c>
      <c r="K229" s="25">
        <v>5356.872076154732</v>
      </c>
      <c r="L229" s="25">
        <v>5926.5153884404526</v>
      </c>
      <c r="M229" s="25">
        <v>5926.5153884404517</v>
      </c>
      <c r="N229" s="25">
        <v>7435.4784397464946</v>
      </c>
      <c r="O229" s="25">
        <v>7745.5698372915131</v>
      </c>
      <c r="P229" s="25">
        <v>7708.4173514277818</v>
      </c>
      <c r="Q229" s="25">
        <v>7688.1030459589956</v>
      </c>
      <c r="R229" s="25">
        <v>8149.7547102601466</v>
      </c>
      <c r="S229" s="25">
        <v>8577.2884046627132</v>
      </c>
      <c r="T229" s="25">
        <v>8428.4027450762078</v>
      </c>
      <c r="U229" s="25">
        <v>8869.2892630058122</v>
      </c>
      <c r="V229" s="26">
        <v>9288.8116514880203</v>
      </c>
      <c r="W229" s="40">
        <f>VLOOKUP(Table1[[#This Row],[LEA Number]],'[1]FOR AER'!$1:$1048576,23,FALSE)</f>
        <v>5</v>
      </c>
      <c r="X229" s="40">
        <f>VLOOKUP(Table1[[#This Row],[LEA Number]],'[1]FOR AER'!$1:$1048576,24,FALSE)</f>
        <v>5</v>
      </c>
      <c r="Y229" s="40">
        <f>VLOOKUP(Table1[[#This Row],[LEA Number]],'[1]FOR AER'!$1:$1048576,25,FALSE)</f>
        <v>5</v>
      </c>
      <c r="Z229" s="40">
        <f>VLOOKUP(Table1[[#This Row],[LEA Number]],'[1]FOR AER'!$1:$1048576,26,FALSE)</f>
        <v>3</v>
      </c>
      <c r="AA229" s="40">
        <f>VLOOKUP(Table1[[#This Row],[LEA Number]],'[1]FOR AER'!$1:$1048576,27,FALSE)</f>
        <v>4</v>
      </c>
      <c r="AB229" s="40">
        <f>VLOOKUP(Table1[[#This Row],[LEA Number]],'[1]FOR AER'!$1:$1048576,28,FALSE)</f>
        <v>3</v>
      </c>
    </row>
    <row r="230" spans="1:28" x14ac:dyDescent="0.25">
      <c r="A230" s="18">
        <v>4003000</v>
      </c>
      <c r="B230" s="19">
        <v>5</v>
      </c>
      <c r="C230" s="20" t="s">
        <v>151</v>
      </c>
      <c r="D230" s="21">
        <v>1502.38</v>
      </c>
      <c r="E230" s="22">
        <v>0.62562799999999996</v>
      </c>
      <c r="F230" s="22">
        <v>0.29711055276381909</v>
      </c>
      <c r="G230" s="22">
        <v>0.62241379310344835</v>
      </c>
      <c r="H230" s="23">
        <v>0.70149867374005304</v>
      </c>
      <c r="I230" s="24">
        <v>4754.2992514897369</v>
      </c>
      <c r="J230" s="25">
        <v>4939.595089322579</v>
      </c>
      <c r="K230" s="25">
        <v>5294.765110983838</v>
      </c>
      <c r="L230" s="25">
        <v>5277.4597667919443</v>
      </c>
      <c r="M230" s="25">
        <v>9240.3348692914824</v>
      </c>
      <c r="N230" s="25">
        <v>6626.94713452006</v>
      </c>
      <c r="O230" s="25">
        <v>6798.3070876241436</v>
      </c>
      <c r="P230" s="25">
        <v>7440.8421773914761</v>
      </c>
      <c r="Q230" s="25">
        <v>7564.605618435492</v>
      </c>
      <c r="R230" s="25">
        <v>8197.0545087654518</v>
      </c>
      <c r="S230" s="25">
        <v>8403.278432772091</v>
      </c>
      <c r="T230" s="25">
        <v>8988.1832817572558</v>
      </c>
      <c r="U230" s="25">
        <v>9636.491500398779</v>
      </c>
      <c r="V230" s="26">
        <v>10044.985516314115</v>
      </c>
      <c r="W230" s="40">
        <f>VLOOKUP(Table1[[#This Row],[LEA Number]],'[1]FOR AER'!$1:$1048576,23,FALSE)</f>
        <v>4</v>
      </c>
      <c r="X230" s="40">
        <f>VLOOKUP(Table1[[#This Row],[LEA Number]],'[1]FOR AER'!$1:$1048576,24,FALSE)</f>
        <v>4</v>
      </c>
      <c r="Y230" s="40">
        <f>VLOOKUP(Table1[[#This Row],[LEA Number]],'[1]FOR AER'!$1:$1048576,25,FALSE)</f>
        <v>4</v>
      </c>
      <c r="Z230" s="40">
        <f>VLOOKUP(Table1[[#This Row],[LEA Number]],'[1]FOR AER'!$1:$1048576,26,FALSE)</f>
        <v>3</v>
      </c>
      <c r="AA230" s="40">
        <f>VLOOKUP(Table1[[#This Row],[LEA Number]],'[1]FOR AER'!$1:$1048576,27,FALSE)</f>
        <v>2</v>
      </c>
      <c r="AB230" s="40">
        <f>VLOOKUP(Table1[[#This Row],[LEA Number]],'[1]FOR AER'!$1:$1048576,28,FALSE)</f>
        <v>2</v>
      </c>
    </row>
    <row r="231" spans="1:28" x14ac:dyDescent="0.25">
      <c r="A231" s="18">
        <v>5206000</v>
      </c>
      <c r="B231" s="19">
        <v>4</v>
      </c>
      <c r="C231" s="20" t="s">
        <v>185</v>
      </c>
      <c r="D231" s="21">
        <v>307.20999999999998</v>
      </c>
      <c r="E231" s="22">
        <v>0.90445900000000001</v>
      </c>
      <c r="F231" s="22">
        <v>0.82484076433121023</v>
      </c>
      <c r="G231" s="22">
        <v>0.38863636363636367</v>
      </c>
      <c r="H231" s="23">
        <v>0.59878787878787887</v>
      </c>
      <c r="I231" s="24">
        <v>5969.3458147976307</v>
      </c>
      <c r="J231" s="25">
        <v>6167.1966283970351</v>
      </c>
      <c r="K231" s="25">
        <v>5698.7149076715205</v>
      </c>
      <c r="L231" s="25">
        <v>6477.2783327167344</v>
      </c>
      <c r="M231" s="25">
        <v>6477.2783327167344</v>
      </c>
      <c r="N231" s="25">
        <v>9577.9913209144797</v>
      </c>
      <c r="O231" s="25">
        <v>9372.0818264999343</v>
      </c>
      <c r="P231" s="25">
        <v>10030.245254587435</v>
      </c>
      <c r="Q231" s="25">
        <v>10976.382643640709</v>
      </c>
      <c r="R231" s="25">
        <v>12814.056122597342</v>
      </c>
      <c r="S231" s="25">
        <v>11518.712754492764</v>
      </c>
      <c r="T231" s="25">
        <v>11105.647508150907</v>
      </c>
      <c r="U231" s="25">
        <v>10300.821763101731</v>
      </c>
      <c r="V231" s="26">
        <v>13108.445070147458</v>
      </c>
      <c r="W231" s="40">
        <f>VLOOKUP(Table1[[#This Row],[LEA Number]],'[1]FOR AER'!$1:$1048576,23,FALSE)</f>
        <v>1</v>
      </c>
      <c r="X231" s="40">
        <f>VLOOKUP(Table1[[#This Row],[LEA Number]],'[1]FOR AER'!$1:$1048576,24,FALSE)</f>
        <v>2</v>
      </c>
      <c r="Y231" s="40">
        <f>VLOOKUP(Table1[[#This Row],[LEA Number]],'[1]FOR AER'!$1:$1048576,25,FALSE)</f>
        <v>5</v>
      </c>
      <c r="Z231" s="40">
        <f>VLOOKUP(Table1[[#This Row],[LEA Number]],'[1]FOR AER'!$1:$1048576,26,FALSE)</f>
        <v>5</v>
      </c>
      <c r="AA231" s="40">
        <f>VLOOKUP(Table1[[#This Row],[LEA Number]],'[1]FOR AER'!$1:$1048576,27,FALSE)</f>
        <v>1</v>
      </c>
      <c r="AB231" s="40">
        <f>VLOOKUP(Table1[[#This Row],[LEA Number]],'[1]FOR AER'!$1:$1048576,28,FALSE)</f>
        <v>1</v>
      </c>
    </row>
    <row r="232" spans="1:28" x14ac:dyDescent="0.25">
      <c r="A232" s="18">
        <v>7009000</v>
      </c>
      <c r="B232" s="19">
        <v>4</v>
      </c>
      <c r="C232" s="20" t="s">
        <v>250</v>
      </c>
      <c r="D232" s="21">
        <v>364.15</v>
      </c>
      <c r="E232" s="22">
        <v>0.89147299999999996</v>
      </c>
      <c r="F232" s="22">
        <v>0.67183462532299743</v>
      </c>
      <c r="G232" s="22">
        <v>0.54480263157894737</v>
      </c>
      <c r="H232" s="23">
        <v>0.5909210526315789</v>
      </c>
      <c r="I232" s="24">
        <v>5922.6759001692371</v>
      </c>
      <c r="J232" s="25">
        <v>6376.9053403055132</v>
      </c>
      <c r="K232" s="25">
        <v>6817.9977527118717</v>
      </c>
      <c r="L232" s="25">
        <v>7691.7127461822629</v>
      </c>
      <c r="M232" s="25">
        <v>8369.4908350305504</v>
      </c>
      <c r="N232" s="25">
        <v>8861.4749492321353</v>
      </c>
      <c r="O232" s="25">
        <v>9609.4969205834677</v>
      </c>
      <c r="P232" s="25">
        <v>10018.413842391679</v>
      </c>
      <c r="Q232" s="25">
        <v>10492.842499999999</v>
      </c>
      <c r="R232" s="25">
        <v>13118.380955596067</v>
      </c>
      <c r="S232" s="25">
        <v>13135.090100348731</v>
      </c>
      <c r="T232" s="25">
        <v>10402.722455068551</v>
      </c>
      <c r="U232" s="25">
        <v>11524.102625298328</v>
      </c>
      <c r="V232" s="26">
        <v>12124.358643416175</v>
      </c>
      <c r="W232" s="40">
        <f>VLOOKUP(Table1[[#This Row],[LEA Number]],'[1]FOR AER'!$1:$1048576,23,FALSE)</f>
        <v>1</v>
      </c>
      <c r="X232" s="40">
        <f>VLOOKUP(Table1[[#This Row],[LEA Number]],'[1]FOR AER'!$1:$1048576,24,FALSE)</f>
        <v>2</v>
      </c>
      <c r="Y232" s="40">
        <f>VLOOKUP(Table1[[#This Row],[LEA Number]],'[1]FOR AER'!$1:$1048576,25,FALSE)</f>
        <v>5</v>
      </c>
      <c r="Z232" s="40">
        <f>VLOOKUP(Table1[[#This Row],[LEA Number]],'[1]FOR AER'!$1:$1048576,26,FALSE)</f>
        <v>5</v>
      </c>
      <c r="AA232" s="40">
        <f>VLOOKUP(Table1[[#This Row],[LEA Number]],'[1]FOR AER'!$1:$1048576,27,FALSE)</f>
        <v>1</v>
      </c>
      <c r="AB232" s="40">
        <f>VLOOKUP(Table1[[#This Row],[LEA Number]],'[1]FOR AER'!$1:$1048576,28,FALSE)</f>
        <v>1</v>
      </c>
    </row>
    <row r="233" spans="1:28" x14ac:dyDescent="0.25">
      <c r="A233" s="18">
        <v>104000</v>
      </c>
      <c r="B233" s="19">
        <v>5</v>
      </c>
      <c r="C233" s="20" t="s">
        <v>22</v>
      </c>
      <c r="D233" s="21">
        <v>1593.22</v>
      </c>
      <c r="E233" s="22">
        <v>0.649061</v>
      </c>
      <c r="F233" s="22">
        <v>0.517018779342723</v>
      </c>
      <c r="G233" s="22">
        <v>0.61109589041095891</v>
      </c>
      <c r="H233" s="23">
        <v>0.70036986301369852</v>
      </c>
      <c r="I233" s="24">
        <v>5161.1220779800142</v>
      </c>
      <c r="J233" s="25">
        <v>5306.1456911356727</v>
      </c>
      <c r="K233" s="25">
        <v>6128.2960068838811</v>
      </c>
      <c r="L233" s="25">
        <v>6438.0952380952376</v>
      </c>
      <c r="M233" s="25">
        <v>6438.0958160664431</v>
      </c>
      <c r="N233" s="25">
        <v>6533.0685377183918</v>
      </c>
      <c r="O233" s="25">
        <v>7143.3422521320408</v>
      </c>
      <c r="P233" s="25">
        <v>7877.7031772023583</v>
      </c>
      <c r="Q233" s="25">
        <v>7806.7004180874719</v>
      </c>
      <c r="R233" s="25">
        <v>8188.3087670767227</v>
      </c>
      <c r="S233" s="25">
        <v>8400.606469002696</v>
      </c>
      <c r="T233" s="25">
        <v>8575.9899048969219</v>
      </c>
      <c r="U233" s="25">
        <v>8706.8443946432126</v>
      </c>
      <c r="V233" s="26">
        <v>9214.5261483034337</v>
      </c>
      <c r="W233" s="40">
        <f>VLOOKUP(Table1[[#This Row],[LEA Number]],'[1]FOR AER'!$1:$1048576,23,FALSE)</f>
        <v>4</v>
      </c>
      <c r="X233" s="40">
        <f>VLOOKUP(Table1[[#This Row],[LEA Number]],'[1]FOR AER'!$1:$1048576,24,FALSE)</f>
        <v>5</v>
      </c>
      <c r="Y233" s="40">
        <f>VLOOKUP(Table1[[#This Row],[LEA Number]],'[1]FOR AER'!$1:$1048576,25,FALSE)</f>
        <v>5</v>
      </c>
      <c r="Z233" s="40">
        <f>VLOOKUP(Table1[[#This Row],[LEA Number]],'[1]FOR AER'!$1:$1048576,26,FALSE)</f>
        <v>3</v>
      </c>
      <c r="AA233" s="40">
        <f>VLOOKUP(Table1[[#This Row],[LEA Number]],'[1]FOR AER'!$1:$1048576,27,FALSE)</f>
        <v>1</v>
      </c>
      <c r="AB233" s="40">
        <f>VLOOKUP(Table1[[#This Row],[LEA Number]],'[1]FOR AER'!$1:$1048576,28,FALSE)</f>
        <v>2</v>
      </c>
    </row>
    <row r="234" spans="1:28" x14ac:dyDescent="0.25">
      <c r="A234" s="18">
        <v>4605000</v>
      </c>
      <c r="B234" s="19">
        <v>4</v>
      </c>
      <c r="C234" s="20" t="s">
        <v>167</v>
      </c>
      <c r="D234" s="21">
        <v>3909.57</v>
      </c>
      <c r="E234" s="22">
        <v>0.70305200000000001</v>
      </c>
      <c r="F234" s="22">
        <v>0.5849765258215962</v>
      </c>
      <c r="G234" s="22">
        <v>0.6144499178981937</v>
      </c>
      <c r="H234" s="23">
        <v>0.67903667214012042</v>
      </c>
      <c r="I234" s="24">
        <v>5883.3402521254766</v>
      </c>
      <c r="J234" s="25">
        <v>6090.5689315757718</v>
      </c>
      <c r="K234" s="25">
        <v>6374.7680619999383</v>
      </c>
      <c r="L234" s="25">
        <v>6765.9822416827983</v>
      </c>
      <c r="M234" s="25">
        <v>6765.9822416827983</v>
      </c>
      <c r="N234" s="25">
        <v>8416.1799091927605</v>
      </c>
      <c r="O234" s="25">
        <v>8854.6774505197336</v>
      </c>
      <c r="P234" s="25">
        <v>9218.8214896479694</v>
      </c>
      <c r="Q234" s="25">
        <v>9822.8809726672953</v>
      </c>
      <c r="R234" s="25">
        <v>10917.647269658959</v>
      </c>
      <c r="S234" s="25">
        <v>10949.878844697836</v>
      </c>
      <c r="T234" s="25">
        <v>10468.591298599307</v>
      </c>
      <c r="U234" s="25">
        <v>10715.795620875077</v>
      </c>
      <c r="V234" s="26">
        <v>10872.272214079809</v>
      </c>
      <c r="W234" s="40">
        <f>VLOOKUP(Table1[[#This Row],[LEA Number]],'[1]FOR AER'!$1:$1048576,23,FALSE)</f>
        <v>5</v>
      </c>
      <c r="X234" s="40">
        <f>VLOOKUP(Table1[[#This Row],[LEA Number]],'[1]FOR AER'!$1:$1048576,24,FALSE)</f>
        <v>5</v>
      </c>
      <c r="Y234" s="40">
        <f>VLOOKUP(Table1[[#This Row],[LEA Number]],'[1]FOR AER'!$1:$1048576,25,FALSE)</f>
        <v>5</v>
      </c>
      <c r="Z234" s="40">
        <f>VLOOKUP(Table1[[#This Row],[LEA Number]],'[1]FOR AER'!$1:$1048576,26,FALSE)</f>
        <v>4</v>
      </c>
      <c r="AA234" s="40">
        <f>VLOOKUP(Table1[[#This Row],[LEA Number]],'[1]FOR AER'!$1:$1048576,27,FALSE)</f>
        <v>1</v>
      </c>
      <c r="AB234" s="40">
        <f>VLOOKUP(Table1[[#This Row],[LEA Number]],'[1]FOR AER'!$1:$1048576,28,FALSE)</f>
        <v>1</v>
      </c>
    </row>
    <row r="235" spans="1:28" x14ac:dyDescent="0.25">
      <c r="A235" s="18">
        <v>5605000</v>
      </c>
      <c r="B235" s="19">
        <v>2</v>
      </c>
      <c r="C235" s="20" t="s">
        <v>197</v>
      </c>
      <c r="D235" s="21">
        <v>1523.66</v>
      </c>
      <c r="E235" s="22">
        <v>0.80111900000000003</v>
      </c>
      <c r="F235" s="22">
        <v>0.16967060285891858</v>
      </c>
      <c r="G235" s="22">
        <v>0.60621126760563382</v>
      </c>
      <c r="H235" s="23">
        <v>0.63730985915492955</v>
      </c>
      <c r="I235" s="24">
        <v>5224.4075649399965</v>
      </c>
      <c r="J235" s="25">
        <v>5828.1859215683744</v>
      </c>
      <c r="K235" s="25">
        <v>6330.7583476611317</v>
      </c>
      <c r="L235" s="25">
        <v>6491.2235151423256</v>
      </c>
      <c r="M235" s="25">
        <v>6491.2241468622469</v>
      </c>
      <c r="N235" s="25">
        <v>7455.9097962586966</v>
      </c>
      <c r="O235" s="25">
        <v>7913.8478240862478</v>
      </c>
      <c r="P235" s="25">
        <v>8556.2358764617857</v>
      </c>
      <c r="Q235" s="25">
        <v>8478.092890803824</v>
      </c>
      <c r="R235" s="25">
        <v>8923.9624603977081</v>
      </c>
      <c r="S235" s="25">
        <v>9403.767278440333</v>
      </c>
      <c r="T235" s="25">
        <v>8961.1624175207089</v>
      </c>
      <c r="U235" s="25">
        <v>8716.8741716391232</v>
      </c>
      <c r="V235" s="26">
        <v>8408.4853904414358</v>
      </c>
      <c r="W235" s="40">
        <f>VLOOKUP(Table1[[#This Row],[LEA Number]],'[1]FOR AER'!$1:$1048576,23,FALSE)</f>
        <v>4</v>
      </c>
      <c r="X235" s="40">
        <f>VLOOKUP(Table1[[#This Row],[LEA Number]],'[1]FOR AER'!$1:$1048576,24,FALSE)</f>
        <v>4</v>
      </c>
      <c r="Y235" s="40">
        <f>VLOOKUP(Table1[[#This Row],[LEA Number]],'[1]FOR AER'!$1:$1048576,25,FALSE)</f>
        <v>3</v>
      </c>
      <c r="Z235" s="40">
        <f>VLOOKUP(Table1[[#This Row],[LEA Number]],'[1]FOR AER'!$1:$1048576,26,FALSE)</f>
        <v>5</v>
      </c>
      <c r="AA235" s="40">
        <f>VLOOKUP(Table1[[#This Row],[LEA Number]],'[1]FOR AER'!$1:$1048576,27,FALSE)</f>
        <v>1</v>
      </c>
      <c r="AB235" s="40">
        <f>VLOOKUP(Table1[[#This Row],[LEA Number]],'[1]FOR AER'!$1:$1048576,28,FALSE)</f>
        <v>1</v>
      </c>
    </row>
    <row r="236" spans="1:28" x14ac:dyDescent="0.25">
      <c r="A236" s="18">
        <v>7510000</v>
      </c>
      <c r="B236" s="19">
        <v>1</v>
      </c>
      <c r="C236" s="20" t="s">
        <v>276</v>
      </c>
      <c r="D236" s="21">
        <v>749.39</v>
      </c>
      <c r="E236" s="22">
        <v>0.80050200000000005</v>
      </c>
      <c r="F236" s="22">
        <v>0.11417816813048934</v>
      </c>
      <c r="G236" s="22">
        <v>0.71198830409356728</v>
      </c>
      <c r="H236" s="23">
        <v>0.70476608187134504</v>
      </c>
      <c r="I236" s="24" t="s">
        <v>36</v>
      </c>
      <c r="J236" s="25" t="s">
        <v>36</v>
      </c>
      <c r="K236" s="25" t="s">
        <v>36</v>
      </c>
      <c r="L236" s="25" t="s">
        <v>36</v>
      </c>
      <c r="M236" s="25" t="s">
        <v>36</v>
      </c>
      <c r="N236" s="25">
        <v>8797.7706691262774</v>
      </c>
      <c r="O236" s="25">
        <v>9426.4299591110357</v>
      </c>
      <c r="P236" s="25">
        <v>10105.353771574686</v>
      </c>
      <c r="Q236" s="25">
        <v>10296.971182677562</v>
      </c>
      <c r="R236" s="25">
        <v>10418.063969269546</v>
      </c>
      <c r="S236" s="25">
        <v>10903.643465234387</v>
      </c>
      <c r="T236" s="25">
        <v>10390.645169072925</v>
      </c>
      <c r="U236" s="25">
        <v>10765.659453546081</v>
      </c>
      <c r="V236" s="26">
        <v>9916.7537196920166</v>
      </c>
      <c r="W236" s="40">
        <f>VLOOKUP(Table1[[#This Row],[LEA Number]],'[1]FOR AER'!$1:$1048576,23,FALSE)</f>
        <v>2</v>
      </c>
      <c r="X236" s="40">
        <f>VLOOKUP(Table1[[#This Row],[LEA Number]],'[1]FOR AER'!$1:$1048576,24,FALSE)</f>
        <v>3</v>
      </c>
      <c r="Y236" s="40">
        <f>VLOOKUP(Table1[[#This Row],[LEA Number]],'[1]FOR AER'!$1:$1048576,25,FALSE)</f>
        <v>3</v>
      </c>
      <c r="Z236" s="40">
        <f>VLOOKUP(Table1[[#This Row],[LEA Number]],'[1]FOR AER'!$1:$1048576,26,FALSE)</f>
        <v>5</v>
      </c>
      <c r="AA236" s="40">
        <f>VLOOKUP(Table1[[#This Row],[LEA Number]],'[1]FOR AER'!$1:$1048576,27,FALSE)</f>
        <v>3</v>
      </c>
      <c r="AB236" s="40">
        <f>VLOOKUP(Table1[[#This Row],[LEA Number]],'[1]FOR AER'!$1:$1048576,28,FALSE)</f>
        <v>2</v>
      </c>
    </row>
    <row r="237" spans="1:28" x14ac:dyDescent="0.25">
      <c r="A237" s="18">
        <v>505000</v>
      </c>
      <c r="B237" s="19">
        <v>1</v>
      </c>
      <c r="C237" s="20" t="s">
        <v>42</v>
      </c>
      <c r="D237" s="21">
        <v>896.84</v>
      </c>
      <c r="E237" s="22">
        <v>0.45677699999999999</v>
      </c>
      <c r="F237" s="22">
        <v>3.5218783351120594E-2</v>
      </c>
      <c r="G237" s="22">
        <v>0.81772182254196646</v>
      </c>
      <c r="H237" s="23">
        <v>0.87390887290167862</v>
      </c>
      <c r="I237" s="24">
        <v>4883.1906705539359</v>
      </c>
      <c r="J237" s="25">
        <v>5224.7903661604396</v>
      </c>
      <c r="K237" s="25">
        <v>5295.1028370007871</v>
      </c>
      <c r="L237" s="25">
        <v>5538.1679218468489</v>
      </c>
      <c r="M237" s="25">
        <v>5538.1679218468498</v>
      </c>
      <c r="N237" s="25">
        <v>6838.8238731676292</v>
      </c>
      <c r="O237" s="25">
        <v>7249.6312404449363</v>
      </c>
      <c r="P237" s="25">
        <v>7929.6840156118333</v>
      </c>
      <c r="Q237" s="25">
        <v>7862.2274727994745</v>
      </c>
      <c r="R237" s="25">
        <v>8241.8927151022544</v>
      </c>
      <c r="S237" s="25">
        <v>7979.1456673854691</v>
      </c>
      <c r="T237" s="25">
        <v>7669.2587495589123</v>
      </c>
      <c r="U237" s="25">
        <v>8120.355573790489</v>
      </c>
      <c r="V237" s="26">
        <v>8245.0620958030413</v>
      </c>
      <c r="W237" s="40">
        <f>VLOOKUP(Table1[[#This Row],[LEA Number]],'[1]FOR AER'!$1:$1048576,23,FALSE)</f>
        <v>3</v>
      </c>
      <c r="X237" s="40">
        <f>VLOOKUP(Table1[[#This Row],[LEA Number]],'[1]FOR AER'!$1:$1048576,24,FALSE)</f>
        <v>2</v>
      </c>
      <c r="Y237" s="40">
        <f>VLOOKUP(Table1[[#This Row],[LEA Number]],'[1]FOR AER'!$1:$1048576,25,FALSE)</f>
        <v>1</v>
      </c>
      <c r="Z237" s="40">
        <f>VLOOKUP(Table1[[#This Row],[LEA Number]],'[1]FOR AER'!$1:$1048576,26,FALSE)</f>
        <v>1</v>
      </c>
      <c r="AA237" s="40">
        <f>VLOOKUP(Table1[[#This Row],[LEA Number]],'[1]FOR AER'!$1:$1048576,27,FALSE)</f>
        <v>5</v>
      </c>
      <c r="AB237" s="40">
        <f>VLOOKUP(Table1[[#This Row],[LEA Number]],'[1]FOR AER'!$1:$1048576,28,FALSE)</f>
        <v>5</v>
      </c>
    </row>
    <row r="238" spans="1:28" x14ac:dyDescent="0.25">
      <c r="A238" s="18">
        <v>1612000</v>
      </c>
      <c r="B238" s="19">
        <v>2</v>
      </c>
      <c r="C238" s="20" t="s">
        <v>74</v>
      </c>
      <c r="D238" s="21">
        <v>2520.38</v>
      </c>
      <c r="E238" s="22">
        <v>0.26491799999999999</v>
      </c>
      <c r="F238" s="22">
        <v>0.10300266058532877</v>
      </c>
      <c r="G238" s="22">
        <v>0.90163961038961038</v>
      </c>
      <c r="H238" s="23">
        <v>0.92777597402597389</v>
      </c>
      <c r="I238" s="24">
        <v>4914.9644010864495</v>
      </c>
      <c r="J238" s="25">
        <v>4902.2337189931077</v>
      </c>
      <c r="K238" s="25">
        <v>5197.5772298767224</v>
      </c>
      <c r="L238" s="25">
        <v>5271.2392707860527</v>
      </c>
      <c r="M238" s="25">
        <v>5271.2392707860527</v>
      </c>
      <c r="N238" s="25">
        <v>6703.1107098508755</v>
      </c>
      <c r="O238" s="25">
        <v>6877.079778099941</v>
      </c>
      <c r="P238" s="25">
        <v>7762.6498789346251</v>
      </c>
      <c r="Q238" s="25">
        <v>7153.405540292375</v>
      </c>
      <c r="R238" s="25">
        <v>6959.8084172003655</v>
      </c>
      <c r="S238" s="25">
        <v>7109.1395562424113</v>
      </c>
      <c r="T238" s="25">
        <v>6902.5670654925116</v>
      </c>
      <c r="U238" s="25">
        <v>7072.0195077746885</v>
      </c>
      <c r="V238" s="26">
        <v>7902.6048294304828</v>
      </c>
      <c r="W238" s="40">
        <f>VLOOKUP(Table1[[#This Row],[LEA Number]],'[1]FOR AER'!$1:$1048576,23,FALSE)</f>
        <v>5</v>
      </c>
      <c r="X238" s="40">
        <f>VLOOKUP(Table1[[#This Row],[LEA Number]],'[1]FOR AER'!$1:$1048576,24,FALSE)</f>
        <v>5</v>
      </c>
      <c r="Y238" s="40">
        <f>VLOOKUP(Table1[[#This Row],[LEA Number]],'[1]FOR AER'!$1:$1048576,25,FALSE)</f>
        <v>3</v>
      </c>
      <c r="Z238" s="40">
        <f>VLOOKUP(Table1[[#This Row],[LEA Number]],'[1]FOR AER'!$1:$1048576,26,FALSE)</f>
        <v>1</v>
      </c>
      <c r="AA238" s="40">
        <f>VLOOKUP(Table1[[#This Row],[LEA Number]],'[1]FOR AER'!$1:$1048576,27,FALSE)</f>
        <v>5</v>
      </c>
      <c r="AB238" s="40">
        <f>VLOOKUP(Table1[[#This Row],[LEA Number]],'[1]FOR AER'!$1:$1048576,28,FALSE)</f>
        <v>5</v>
      </c>
    </row>
    <row r="239" spans="1:28" x14ac:dyDescent="0.25">
      <c r="A239" s="18">
        <v>1705000</v>
      </c>
      <c r="B239" s="19">
        <v>1</v>
      </c>
      <c r="C239" s="20" t="s">
        <v>80</v>
      </c>
      <c r="D239" s="21">
        <v>5535.51</v>
      </c>
      <c r="E239" s="22">
        <v>0.63016000000000005</v>
      </c>
      <c r="F239" s="22">
        <v>0.28761514841351077</v>
      </c>
      <c r="G239" s="22">
        <v>0.69621941896024464</v>
      </c>
      <c r="H239" s="23">
        <v>0.73650229357798158</v>
      </c>
      <c r="I239" s="24">
        <v>5441.7934287036796</v>
      </c>
      <c r="J239" s="25">
        <v>5673.3788349034576</v>
      </c>
      <c r="K239" s="25">
        <v>6036.1476100537557</v>
      </c>
      <c r="L239" s="25">
        <v>6170.1691918711858</v>
      </c>
      <c r="M239" s="25">
        <v>6170.1692869227991</v>
      </c>
      <c r="N239" s="25">
        <v>6989.4419564735399</v>
      </c>
      <c r="O239" s="25">
        <v>7578.1897569757957</v>
      </c>
      <c r="P239" s="25">
        <v>7390.8217614334235</v>
      </c>
      <c r="Q239" s="25">
        <v>7597.6290046329295</v>
      </c>
      <c r="R239" s="25">
        <v>8425.0550042281557</v>
      </c>
      <c r="S239" s="25">
        <v>8584.8750321939078</v>
      </c>
      <c r="T239" s="25">
        <v>8547.2497694997837</v>
      </c>
      <c r="U239" s="25">
        <v>8448.6766708602536</v>
      </c>
      <c r="V239" s="26">
        <v>8772.7415432363068</v>
      </c>
      <c r="W239" s="40">
        <f>VLOOKUP(Table1[[#This Row],[LEA Number]],'[1]FOR AER'!$1:$1048576,23,FALSE)</f>
        <v>5</v>
      </c>
      <c r="X239" s="40">
        <f>VLOOKUP(Table1[[#This Row],[LEA Number]],'[1]FOR AER'!$1:$1048576,24,FALSE)</f>
        <v>5</v>
      </c>
      <c r="Y239" s="40">
        <f>VLOOKUP(Table1[[#This Row],[LEA Number]],'[1]FOR AER'!$1:$1048576,25,FALSE)</f>
        <v>4</v>
      </c>
      <c r="Z239" s="40">
        <f>VLOOKUP(Table1[[#This Row],[LEA Number]],'[1]FOR AER'!$1:$1048576,26,FALSE)</f>
        <v>3</v>
      </c>
      <c r="AA239" s="40">
        <f>VLOOKUP(Table1[[#This Row],[LEA Number]],'[1]FOR AER'!$1:$1048576,27,FALSE)</f>
        <v>3</v>
      </c>
      <c r="AB239" s="40">
        <f>VLOOKUP(Table1[[#This Row],[LEA Number]],'[1]FOR AER'!$1:$1048576,28,FALSE)</f>
        <v>2</v>
      </c>
    </row>
    <row r="240" spans="1:28" x14ac:dyDescent="0.25">
      <c r="A240" s="18">
        <v>2307000</v>
      </c>
      <c r="B240" s="19">
        <v>3</v>
      </c>
      <c r="C240" s="20" t="s">
        <v>96</v>
      </c>
      <c r="D240" s="21">
        <v>3023.67</v>
      </c>
      <c r="E240" s="22">
        <v>0.41028900000000001</v>
      </c>
      <c r="F240" s="22">
        <v>5.614805520702635E-2</v>
      </c>
      <c r="G240" s="22">
        <v>0.79734680134680147</v>
      </c>
      <c r="H240" s="23">
        <v>0.86843771043771034</v>
      </c>
      <c r="I240" s="24">
        <v>4820.4286125622148</v>
      </c>
      <c r="J240" s="25">
        <v>5123.3782902695366</v>
      </c>
      <c r="K240" s="25">
        <v>5267.1498463529033</v>
      </c>
      <c r="L240" s="25">
        <v>5520.1367108333689</v>
      </c>
      <c r="M240" s="25">
        <v>5520.1367108333689</v>
      </c>
      <c r="N240" s="25">
        <v>6955.9669449547864</v>
      </c>
      <c r="O240" s="25">
        <v>7473.0650615715949</v>
      </c>
      <c r="P240" s="25">
        <v>7644.664953810624</v>
      </c>
      <c r="Q240" s="25">
        <v>7442.3289813511929</v>
      </c>
      <c r="R240" s="25">
        <v>7766.0357612886974</v>
      </c>
      <c r="S240" s="25">
        <v>7664.7661077304019</v>
      </c>
      <c r="T240" s="25">
        <v>7780.0962068688605</v>
      </c>
      <c r="U240" s="25">
        <v>8133.1919540613617</v>
      </c>
      <c r="V240" s="26">
        <v>8202.9733072722884</v>
      </c>
      <c r="W240" s="40">
        <f>VLOOKUP(Table1[[#This Row],[LEA Number]],'[1]FOR AER'!$1:$1048576,23,FALSE)</f>
        <v>5</v>
      </c>
      <c r="X240" s="40">
        <f>VLOOKUP(Table1[[#This Row],[LEA Number]],'[1]FOR AER'!$1:$1048576,24,FALSE)</f>
        <v>4</v>
      </c>
      <c r="Y240" s="40">
        <f>VLOOKUP(Table1[[#This Row],[LEA Number]],'[1]FOR AER'!$1:$1048576,25,FALSE)</f>
        <v>2</v>
      </c>
      <c r="Z240" s="40">
        <f>VLOOKUP(Table1[[#This Row],[LEA Number]],'[1]FOR AER'!$1:$1048576,26,FALSE)</f>
        <v>1</v>
      </c>
      <c r="AA240" s="40">
        <f>VLOOKUP(Table1[[#This Row],[LEA Number]],'[1]FOR AER'!$1:$1048576,27,FALSE)</f>
        <v>5</v>
      </c>
      <c r="AB240" s="40">
        <f>VLOOKUP(Table1[[#This Row],[LEA Number]],'[1]FOR AER'!$1:$1048576,28,FALSE)</f>
        <v>5</v>
      </c>
    </row>
    <row r="241" spans="1:28" x14ac:dyDescent="0.25">
      <c r="A241" s="18">
        <v>2503000</v>
      </c>
      <c r="B241" s="19">
        <v>2</v>
      </c>
      <c r="C241" s="20" t="s">
        <v>102</v>
      </c>
      <c r="D241" s="21">
        <v>393.01</v>
      </c>
      <c r="E241" s="22">
        <v>0.57627099999999998</v>
      </c>
      <c r="F241" s="22">
        <v>6.5375302663438259E-2</v>
      </c>
      <c r="G241" s="22">
        <v>0.79546448087431698</v>
      </c>
      <c r="H241" s="23">
        <v>0.82415300546448089</v>
      </c>
      <c r="I241" s="24">
        <v>4913.1038795702761</v>
      </c>
      <c r="J241" s="25">
        <v>5211.3535316496309</v>
      </c>
      <c r="K241" s="25">
        <v>5390.1092438875448</v>
      </c>
      <c r="L241" s="25">
        <v>6232.6292947558768</v>
      </c>
      <c r="M241" s="25">
        <v>6232.6292947558768</v>
      </c>
      <c r="N241" s="25">
        <v>7873.0197563300098</v>
      </c>
      <c r="O241" s="25">
        <v>8519.258634232865</v>
      </c>
      <c r="P241" s="25">
        <v>8195.1577433074799</v>
      </c>
      <c r="Q241" s="25">
        <v>8349.5750053157553</v>
      </c>
      <c r="R241" s="25">
        <v>8611.7065942083664</v>
      </c>
      <c r="S241" s="25">
        <v>9132.0574841739854</v>
      </c>
      <c r="T241" s="25">
        <v>9732.6985367650923</v>
      </c>
      <c r="U241" s="25">
        <v>9329.0110235422308</v>
      </c>
      <c r="V241" s="26">
        <v>9588.6809495941579</v>
      </c>
      <c r="W241" s="40">
        <f>VLOOKUP(Table1[[#This Row],[LEA Number]],'[1]FOR AER'!$1:$1048576,23,FALSE)</f>
        <v>1</v>
      </c>
      <c r="X241" s="40">
        <f>VLOOKUP(Table1[[#This Row],[LEA Number]],'[1]FOR AER'!$1:$1048576,24,FALSE)</f>
        <v>2</v>
      </c>
      <c r="Y241" s="40">
        <f>VLOOKUP(Table1[[#This Row],[LEA Number]],'[1]FOR AER'!$1:$1048576,25,FALSE)</f>
        <v>2</v>
      </c>
      <c r="Z241" s="40">
        <f>VLOOKUP(Table1[[#This Row],[LEA Number]],'[1]FOR AER'!$1:$1048576,26,FALSE)</f>
        <v>2</v>
      </c>
      <c r="AA241" s="40">
        <f>VLOOKUP(Table1[[#This Row],[LEA Number]],'[1]FOR AER'!$1:$1048576,27,FALSE)</f>
        <v>4</v>
      </c>
      <c r="AB241" s="40">
        <f>VLOOKUP(Table1[[#This Row],[LEA Number]],'[1]FOR AER'!$1:$1048576,28,FALSE)</f>
        <v>4</v>
      </c>
    </row>
    <row r="242" spans="1:28" x14ac:dyDescent="0.25">
      <c r="A242" s="18">
        <v>6401000</v>
      </c>
      <c r="B242" s="19">
        <v>1</v>
      </c>
      <c r="C242" s="20" t="s">
        <v>231</v>
      </c>
      <c r="D242" s="21">
        <v>1373.27</v>
      </c>
      <c r="E242" s="22">
        <v>0.730074</v>
      </c>
      <c r="F242" s="22">
        <v>0.22036168787675819</v>
      </c>
      <c r="G242" s="22">
        <v>0.71569546120058558</v>
      </c>
      <c r="H242" s="23">
        <v>0.73803806734992694</v>
      </c>
      <c r="I242" s="24">
        <v>4711.4561908679561</v>
      </c>
      <c r="J242" s="25">
        <v>7146.291430415341</v>
      </c>
      <c r="K242" s="25">
        <v>7452.7264816784291</v>
      </c>
      <c r="L242" s="25">
        <v>5509.4554688593871</v>
      </c>
      <c r="M242" s="25">
        <v>5509.456105291295</v>
      </c>
      <c r="N242" s="25">
        <v>6292.1857259891094</v>
      </c>
      <c r="O242" s="25">
        <v>6536.5427212653403</v>
      </c>
      <c r="P242" s="25">
        <v>7713.9102382239753</v>
      </c>
      <c r="Q242" s="25">
        <v>8190.0284843056406</v>
      </c>
      <c r="R242" s="25">
        <v>9041.0056617765586</v>
      </c>
      <c r="S242" s="25">
        <v>8961.7317174813161</v>
      </c>
      <c r="T242" s="25">
        <v>9679.1335593220356</v>
      </c>
      <c r="U242" s="25">
        <v>9624.1430169771866</v>
      </c>
      <c r="V242" s="26">
        <v>10283.969554421199</v>
      </c>
      <c r="W242" s="40">
        <f>VLOOKUP(Table1[[#This Row],[LEA Number]],'[1]FOR AER'!$1:$1048576,23,FALSE)</f>
        <v>4</v>
      </c>
      <c r="X242" s="40">
        <f>VLOOKUP(Table1[[#This Row],[LEA Number]],'[1]FOR AER'!$1:$1048576,24,FALSE)</f>
        <v>3</v>
      </c>
      <c r="Y242" s="40">
        <f>VLOOKUP(Table1[[#This Row],[LEA Number]],'[1]FOR AER'!$1:$1048576,25,FALSE)</f>
        <v>3</v>
      </c>
      <c r="Z242" s="40">
        <f>VLOOKUP(Table1[[#This Row],[LEA Number]],'[1]FOR AER'!$1:$1048576,26,FALSE)</f>
        <v>4</v>
      </c>
      <c r="AA242" s="40">
        <f>VLOOKUP(Table1[[#This Row],[LEA Number]],'[1]FOR AER'!$1:$1048576,27,FALSE)</f>
        <v>3</v>
      </c>
      <c r="AB242" s="40">
        <f>VLOOKUP(Table1[[#This Row],[LEA Number]],'[1]FOR AER'!$1:$1048576,28,FALSE)</f>
        <v>2</v>
      </c>
    </row>
    <row r="243" spans="1:28" x14ac:dyDescent="0.25">
      <c r="A243" s="18">
        <v>602000</v>
      </c>
      <c r="B243" s="19">
        <v>5</v>
      </c>
      <c r="C243" s="20" t="s">
        <v>45</v>
      </c>
      <c r="D243" s="21">
        <v>1537.4</v>
      </c>
      <c r="E243" s="22">
        <v>0.75342500000000001</v>
      </c>
      <c r="F243" s="22">
        <v>0.55105853051058529</v>
      </c>
      <c r="G243" s="22">
        <v>0.64998643147896873</v>
      </c>
      <c r="H243" s="23">
        <v>0.68850746268656726</v>
      </c>
      <c r="I243" s="24">
        <v>5690.5984973812065</v>
      </c>
      <c r="J243" s="25">
        <v>6172.4502599032085</v>
      </c>
      <c r="K243" s="25">
        <v>6449.8499782819335</v>
      </c>
      <c r="L243" s="25">
        <v>6850.5871149887007</v>
      </c>
      <c r="M243" s="25">
        <v>6850.5864443833443</v>
      </c>
      <c r="N243" s="25">
        <v>7856.969423595232</v>
      </c>
      <c r="O243" s="25">
        <v>8345.1319072843216</v>
      </c>
      <c r="P243" s="25">
        <v>8734.1906674631464</v>
      </c>
      <c r="Q243" s="25">
        <v>8930.2771576907307</v>
      </c>
      <c r="R243" s="25">
        <v>9664.223825090512</v>
      </c>
      <c r="S243" s="25">
        <v>9716.2969644882942</v>
      </c>
      <c r="T243" s="25">
        <v>9702.5073463935878</v>
      </c>
      <c r="U243" s="25">
        <v>9753.841932198653</v>
      </c>
      <c r="V243" s="26">
        <v>9782.1604917392997</v>
      </c>
      <c r="W243" s="40">
        <f>VLOOKUP(Table1[[#This Row],[LEA Number]],'[1]FOR AER'!$1:$1048576,23,FALSE)</f>
        <v>4</v>
      </c>
      <c r="X243" s="40">
        <f>VLOOKUP(Table1[[#This Row],[LEA Number]],'[1]FOR AER'!$1:$1048576,24,FALSE)</f>
        <v>3</v>
      </c>
      <c r="Y243" s="40">
        <f>VLOOKUP(Table1[[#This Row],[LEA Number]],'[1]FOR AER'!$1:$1048576,25,FALSE)</f>
        <v>5</v>
      </c>
      <c r="Z243" s="40">
        <f>VLOOKUP(Table1[[#This Row],[LEA Number]],'[1]FOR AER'!$1:$1048576,26,FALSE)</f>
        <v>4</v>
      </c>
      <c r="AA243" s="40">
        <f>VLOOKUP(Table1[[#This Row],[LEA Number]],'[1]FOR AER'!$1:$1048576,27,FALSE)</f>
        <v>2</v>
      </c>
      <c r="AB243" s="40">
        <f>VLOOKUP(Table1[[#This Row],[LEA Number]],'[1]FOR AER'!$1:$1048576,28,FALSE)</f>
        <v>2</v>
      </c>
    </row>
    <row r="244" spans="1:28" x14ac:dyDescent="0.25">
      <c r="A244" s="18">
        <v>3509000</v>
      </c>
      <c r="B244" s="19">
        <v>3</v>
      </c>
      <c r="C244" s="20" t="s">
        <v>137</v>
      </c>
      <c r="D244" s="21">
        <v>2774.63</v>
      </c>
      <c r="E244" s="22">
        <v>0.74066399999999999</v>
      </c>
      <c r="F244" s="22">
        <v>0.75414937759336098</v>
      </c>
      <c r="G244" s="22">
        <v>0.46053322395406077</v>
      </c>
      <c r="H244" s="23">
        <v>0.61942575881870399</v>
      </c>
      <c r="I244" s="24">
        <v>5008.4138135697103</v>
      </c>
      <c r="J244" s="25">
        <v>5281.8749310543972</v>
      </c>
      <c r="K244" s="25">
        <v>5624.6649672743006</v>
      </c>
      <c r="L244" s="25">
        <v>6142.9084313405201</v>
      </c>
      <c r="M244" s="25">
        <v>6142.908091037787</v>
      </c>
      <c r="N244" s="25">
        <v>7035.3671980511699</v>
      </c>
      <c r="O244" s="25">
        <v>7795.8136452215786</v>
      </c>
      <c r="P244" s="25">
        <v>8006.2768013048717</v>
      </c>
      <c r="Q244" s="25">
        <v>8131.949044542087</v>
      </c>
      <c r="R244" s="25">
        <v>8741.7865192594545</v>
      </c>
      <c r="S244" s="25">
        <v>8358.3595129480364</v>
      </c>
      <c r="T244" s="25">
        <v>8510.4320223389004</v>
      </c>
      <c r="U244" s="25">
        <v>8845.2698705313451</v>
      </c>
      <c r="V244" s="26">
        <v>8442.5909256369305</v>
      </c>
      <c r="W244" s="40">
        <f>VLOOKUP(Table1[[#This Row],[LEA Number]],'[1]FOR AER'!$1:$1048576,23,FALSE)</f>
        <v>5</v>
      </c>
      <c r="X244" s="40">
        <f>VLOOKUP(Table1[[#This Row],[LEA Number]],'[1]FOR AER'!$1:$1048576,24,FALSE)</f>
        <v>4</v>
      </c>
      <c r="Y244" s="40">
        <f>VLOOKUP(Table1[[#This Row],[LEA Number]],'[1]FOR AER'!$1:$1048576,25,FALSE)</f>
        <v>5</v>
      </c>
      <c r="Z244" s="40">
        <f>VLOOKUP(Table1[[#This Row],[LEA Number]],'[1]FOR AER'!$1:$1048576,26,FALSE)</f>
        <v>4</v>
      </c>
      <c r="AA244" s="40">
        <f>VLOOKUP(Table1[[#This Row],[LEA Number]],'[1]FOR AER'!$1:$1048576,27,FALSE)</f>
        <v>1</v>
      </c>
      <c r="AB244" s="40">
        <f>VLOOKUP(Table1[[#This Row],[LEA Number]],'[1]FOR AER'!$1:$1048576,28,FALSE)</f>
        <v>1</v>
      </c>
    </row>
    <row r="245" spans="1:28" x14ac:dyDescent="0.25">
      <c r="A245" s="18">
        <v>7208000</v>
      </c>
      <c r="B245" s="19">
        <v>1</v>
      </c>
      <c r="C245" s="20" t="s">
        <v>261</v>
      </c>
      <c r="D245" s="21">
        <v>1126.3399999999999</v>
      </c>
      <c r="E245" s="22">
        <v>0.58228899999999995</v>
      </c>
      <c r="F245" s="22">
        <v>7.9365079365079361E-2</v>
      </c>
      <c r="G245" s="22">
        <v>0.69776264591439685</v>
      </c>
      <c r="H245" s="23">
        <v>0.72309338521400779</v>
      </c>
      <c r="I245" s="24">
        <v>5209.6216205462824</v>
      </c>
      <c r="J245" s="25">
        <v>5178.0605613858124</v>
      </c>
      <c r="K245" s="25">
        <v>5680.9463170798927</v>
      </c>
      <c r="L245" s="25">
        <v>5992.450902064249</v>
      </c>
      <c r="M245" s="25">
        <v>5992.4509020642499</v>
      </c>
      <c r="N245" s="25">
        <v>7363.9619827659762</v>
      </c>
      <c r="O245" s="25">
        <v>7914.9443690637709</v>
      </c>
      <c r="P245" s="25">
        <v>7737.5781551059727</v>
      </c>
      <c r="Q245" s="25">
        <v>7525.5646027802022</v>
      </c>
      <c r="R245" s="25">
        <v>7974.7752166759947</v>
      </c>
      <c r="S245" s="25">
        <v>8189.0903369506104</v>
      </c>
      <c r="T245" s="25">
        <v>8453.1015173122396</v>
      </c>
      <c r="U245" s="25">
        <v>8315.5883322259142</v>
      </c>
      <c r="V245" s="26">
        <v>8396.8057158584452</v>
      </c>
      <c r="W245" s="40">
        <f>VLOOKUP(Table1[[#This Row],[LEA Number]],'[1]FOR AER'!$1:$1048576,23,FALSE)</f>
        <v>3</v>
      </c>
      <c r="X245" s="40">
        <f>VLOOKUP(Table1[[#This Row],[LEA Number]],'[1]FOR AER'!$1:$1048576,24,FALSE)</f>
        <v>3</v>
      </c>
      <c r="Y245" s="40">
        <f>VLOOKUP(Table1[[#This Row],[LEA Number]],'[1]FOR AER'!$1:$1048576,25,FALSE)</f>
        <v>2</v>
      </c>
      <c r="Z245" s="40">
        <f>VLOOKUP(Table1[[#This Row],[LEA Number]],'[1]FOR AER'!$1:$1048576,26,FALSE)</f>
        <v>2</v>
      </c>
      <c r="AA245" s="40">
        <f>VLOOKUP(Table1[[#This Row],[LEA Number]],'[1]FOR AER'!$1:$1048576,27,FALSE)</f>
        <v>3</v>
      </c>
      <c r="AB245" s="40">
        <f>VLOOKUP(Table1[[#This Row],[LEA Number]],'[1]FOR AER'!$1:$1048576,28,FALSE)</f>
        <v>2</v>
      </c>
    </row>
    <row r="246" spans="1:28" x14ac:dyDescent="0.25">
      <c r="A246" s="18">
        <v>1803000</v>
      </c>
      <c r="B246" s="19">
        <v>2</v>
      </c>
      <c r="C246" s="20" t="s">
        <v>82</v>
      </c>
      <c r="D246" s="21">
        <v>5113.84</v>
      </c>
      <c r="E246" s="22">
        <v>1</v>
      </c>
      <c r="F246" s="22">
        <v>0.78938730853391681</v>
      </c>
      <c r="G246" s="22">
        <v>0.68336828859060406</v>
      </c>
      <c r="H246" s="23">
        <v>0.76066694630872478</v>
      </c>
      <c r="I246" s="24">
        <v>4929.5037874924164</v>
      </c>
      <c r="J246" s="25">
        <v>5131.3701853173661</v>
      </c>
      <c r="K246" s="25">
        <v>5679.3097984479009</v>
      </c>
      <c r="L246" s="25">
        <v>5900.6878070410039</v>
      </c>
      <c r="M246" s="25">
        <v>5900.6876310862745</v>
      </c>
      <c r="N246" s="25">
        <v>7953.1271654120492</v>
      </c>
      <c r="O246" s="25">
        <v>8201.594859851195</v>
      </c>
      <c r="P246" s="25">
        <v>8272.5260263389573</v>
      </c>
      <c r="Q246" s="25">
        <v>8236.4140823296584</v>
      </c>
      <c r="R246" s="25">
        <v>9182.6984265136598</v>
      </c>
      <c r="S246" s="25">
        <v>9377.0511270218121</v>
      </c>
      <c r="T246" s="25">
        <v>9523.5108633257878</v>
      </c>
      <c r="U246" s="25">
        <v>9177.3432438983909</v>
      </c>
      <c r="V246" s="26">
        <v>9467.7664827213994</v>
      </c>
      <c r="W246" s="40">
        <f>VLOOKUP(Table1[[#This Row],[LEA Number]],'[1]FOR AER'!$1:$1048576,23,FALSE)</f>
        <v>5</v>
      </c>
      <c r="X246" s="40">
        <f>VLOOKUP(Table1[[#This Row],[LEA Number]],'[1]FOR AER'!$1:$1048576,24,FALSE)</f>
        <v>5</v>
      </c>
      <c r="Y246" s="40">
        <f>VLOOKUP(Table1[[#This Row],[LEA Number]],'[1]FOR AER'!$1:$1048576,25,FALSE)</f>
        <v>5</v>
      </c>
      <c r="Z246" s="40">
        <f>VLOOKUP(Table1[[#This Row],[LEA Number]],'[1]FOR AER'!$1:$1048576,26,FALSE)</f>
        <v>5</v>
      </c>
      <c r="AA246" s="40">
        <f>VLOOKUP(Table1[[#This Row],[LEA Number]],'[1]FOR AER'!$1:$1048576,27,FALSE)</f>
        <v>2</v>
      </c>
      <c r="AB246" s="40">
        <f>VLOOKUP(Table1[[#This Row],[LEA Number]],'[1]FOR AER'!$1:$1048576,28,FALSE)</f>
        <v>3</v>
      </c>
    </row>
    <row r="247" spans="1:28" x14ac:dyDescent="0.25">
      <c r="A247" s="18">
        <v>1204000</v>
      </c>
      <c r="B247" s="19">
        <v>2</v>
      </c>
      <c r="C247" s="20" t="s">
        <v>60</v>
      </c>
      <c r="D247" s="21">
        <v>405.72</v>
      </c>
      <c r="E247" s="22">
        <v>0.57311299999999998</v>
      </c>
      <c r="F247" s="22">
        <v>3.3018867924528301E-2</v>
      </c>
      <c r="G247" s="22">
        <v>0.71524064171123003</v>
      </c>
      <c r="H247" s="23">
        <v>0.75828877005347595</v>
      </c>
      <c r="I247" s="24">
        <v>4731.1805888558547</v>
      </c>
      <c r="J247" s="25">
        <v>5271.4464205532668</v>
      </c>
      <c r="K247" s="25">
        <v>5321.777457772243</v>
      </c>
      <c r="L247" s="25">
        <v>5826.8053567577108</v>
      </c>
      <c r="M247" s="25">
        <v>5826.8073175035788</v>
      </c>
      <c r="N247" s="25">
        <v>7688.3948864223557</v>
      </c>
      <c r="O247" s="25">
        <v>7925.1733335977624</v>
      </c>
      <c r="P247" s="25">
        <v>8968.6023831001294</v>
      </c>
      <c r="Q247" s="25">
        <v>9366.2942909838675</v>
      </c>
      <c r="R247" s="25">
        <v>9848.0140912496863</v>
      </c>
      <c r="S247" s="25">
        <v>10005.854632895158</v>
      </c>
      <c r="T247" s="25">
        <v>8338.4805135468541</v>
      </c>
      <c r="U247" s="25">
        <v>8895.071023070419</v>
      </c>
      <c r="V247" s="26">
        <v>9887.7824608104111</v>
      </c>
      <c r="W247" s="40">
        <f>VLOOKUP(Table1[[#This Row],[LEA Number]],'[1]FOR AER'!$1:$1048576,23,FALSE)</f>
        <v>1</v>
      </c>
      <c r="X247" s="40">
        <f>VLOOKUP(Table1[[#This Row],[LEA Number]],'[1]FOR AER'!$1:$1048576,24,FALSE)</f>
        <v>4</v>
      </c>
      <c r="Y247" s="40">
        <f>VLOOKUP(Table1[[#This Row],[LEA Number]],'[1]FOR AER'!$1:$1048576,25,FALSE)</f>
        <v>1</v>
      </c>
      <c r="Z247" s="40">
        <f>VLOOKUP(Table1[[#This Row],[LEA Number]],'[1]FOR AER'!$1:$1048576,26,FALSE)</f>
        <v>2</v>
      </c>
      <c r="AA247" s="40">
        <f>VLOOKUP(Table1[[#This Row],[LEA Number]],'[1]FOR AER'!$1:$1048576,27,FALSE)</f>
        <v>3</v>
      </c>
      <c r="AB247" s="40">
        <f>VLOOKUP(Table1[[#This Row],[LEA Number]],'[1]FOR AER'!$1:$1048576,28,FALSE)</f>
        <v>2</v>
      </c>
    </row>
    <row r="248" spans="1:28" x14ac:dyDescent="0.25">
      <c r="A248" s="18">
        <v>7509000</v>
      </c>
      <c r="B248" s="19">
        <v>1</v>
      </c>
      <c r="C248" s="20" t="s">
        <v>275</v>
      </c>
      <c r="D248" s="21">
        <v>401.53</v>
      </c>
      <c r="E248" s="22">
        <v>0.75925900000000002</v>
      </c>
      <c r="F248" s="22">
        <v>0.29398148148148145</v>
      </c>
      <c r="G248" s="22">
        <v>0.67566473988439313</v>
      </c>
      <c r="H248" s="23">
        <v>0.74641618497109818</v>
      </c>
      <c r="I248" s="24">
        <v>5340.2424387902065</v>
      </c>
      <c r="J248" s="25">
        <v>5846.5938043193555</v>
      </c>
      <c r="K248" s="25">
        <v>6957.0948572001707</v>
      </c>
      <c r="L248" s="25">
        <v>6900.3732745446796</v>
      </c>
      <c r="M248" s="25">
        <v>6900.3732745446796</v>
      </c>
      <c r="N248" s="25">
        <v>7014.150772330423</v>
      </c>
      <c r="O248" s="25">
        <v>8237.6216408654509</v>
      </c>
      <c r="P248" s="25">
        <v>8186.0823962471668</v>
      </c>
      <c r="Q248" s="25">
        <v>9075.1591969174588</v>
      </c>
      <c r="R248" s="25">
        <v>9635.0438157074368</v>
      </c>
      <c r="S248" s="25">
        <v>10162.406956367427</v>
      </c>
      <c r="T248" s="25">
        <v>11125.646525820501</v>
      </c>
      <c r="U248" s="25">
        <v>9667.2322854592385</v>
      </c>
      <c r="V248" s="26">
        <v>9347.531716185591</v>
      </c>
      <c r="W248" s="40">
        <f>VLOOKUP(Table1[[#This Row],[LEA Number]],'[1]FOR AER'!$1:$1048576,23,FALSE)</f>
        <v>1</v>
      </c>
      <c r="X248" s="40">
        <f>VLOOKUP(Table1[[#This Row],[LEA Number]],'[1]FOR AER'!$1:$1048576,24,FALSE)</f>
        <v>1</v>
      </c>
      <c r="Y248" s="40">
        <f>VLOOKUP(Table1[[#This Row],[LEA Number]],'[1]FOR AER'!$1:$1048576,25,FALSE)</f>
        <v>4</v>
      </c>
      <c r="Z248" s="40">
        <f>VLOOKUP(Table1[[#This Row],[LEA Number]],'[1]FOR AER'!$1:$1048576,26,FALSE)</f>
        <v>4</v>
      </c>
      <c r="AA248" s="40">
        <f>VLOOKUP(Table1[[#This Row],[LEA Number]],'[1]FOR AER'!$1:$1048576,27,FALSE)</f>
        <v>2</v>
      </c>
      <c r="AB248" s="40">
        <f>VLOOKUP(Table1[[#This Row],[LEA Number]],'[1]FOR AER'!$1:$1048576,28,FALSE)</f>
        <v>2</v>
      </c>
    </row>
    <row r="249" spans="1:28" x14ac:dyDescent="0.25">
      <c r="A249" s="18">
        <v>3606000</v>
      </c>
      <c r="B249" s="19">
        <v>1</v>
      </c>
      <c r="C249" s="20" t="s">
        <v>143</v>
      </c>
      <c r="D249" s="21">
        <v>598.16</v>
      </c>
      <c r="E249" s="22">
        <v>1</v>
      </c>
      <c r="F249" s="22">
        <v>4.3956043956043959E-2</v>
      </c>
      <c r="G249" s="22">
        <v>0.50979591836734695</v>
      </c>
      <c r="H249" s="23">
        <v>0.68</v>
      </c>
      <c r="I249" s="24">
        <v>4904.0159787822731</v>
      </c>
      <c r="J249" s="25">
        <v>5486.5354091384952</v>
      </c>
      <c r="K249" s="25">
        <v>5817.2109612875165</v>
      </c>
      <c r="L249" s="25">
        <v>6187.686695201457</v>
      </c>
      <c r="M249" s="25">
        <v>6187.6848892019289</v>
      </c>
      <c r="N249" s="25">
        <v>7619.5047892211551</v>
      </c>
      <c r="O249" s="25">
        <v>8361.4739151715639</v>
      </c>
      <c r="P249" s="25">
        <v>8533.6864742010475</v>
      </c>
      <c r="Q249" s="25">
        <v>9096.5167075603258</v>
      </c>
      <c r="R249" s="25">
        <v>9735.3930551911144</v>
      </c>
      <c r="S249" s="25">
        <v>9491.566096941011</v>
      </c>
      <c r="T249" s="25">
        <v>10664.116408743093</v>
      </c>
      <c r="U249" s="25">
        <v>9581.0186900123117</v>
      </c>
      <c r="V249" s="26">
        <v>10072.693125585129</v>
      </c>
      <c r="W249" s="40">
        <f>VLOOKUP(Table1[[#This Row],[LEA Number]],'[1]FOR AER'!$1:$1048576,23,FALSE)</f>
        <v>2</v>
      </c>
      <c r="X249" s="40">
        <f>VLOOKUP(Table1[[#This Row],[LEA Number]],'[1]FOR AER'!$1:$1048576,24,FALSE)</f>
        <v>1</v>
      </c>
      <c r="Y249" s="40">
        <f>VLOOKUP(Table1[[#This Row],[LEA Number]],'[1]FOR AER'!$1:$1048576,25,FALSE)</f>
        <v>1</v>
      </c>
      <c r="Z249" s="40">
        <f>VLOOKUP(Table1[[#This Row],[LEA Number]],'[1]FOR AER'!$1:$1048576,26,FALSE)</f>
        <v>5</v>
      </c>
      <c r="AA249" s="40">
        <f>VLOOKUP(Table1[[#This Row],[LEA Number]],'[1]FOR AER'!$1:$1048576,27,FALSE)</f>
        <v>1</v>
      </c>
      <c r="AB249" s="40">
        <f>VLOOKUP(Table1[[#This Row],[LEA Number]],'[1]FOR AER'!$1:$1048576,28,FALSE)</f>
        <v>1</v>
      </c>
    </row>
    <row r="250" spans="1:28" x14ac:dyDescent="0.25">
      <c r="A250" s="18">
        <v>1602000</v>
      </c>
      <c r="B250" s="19">
        <v>2</v>
      </c>
      <c r="C250" s="20" t="s">
        <v>69</v>
      </c>
      <c r="D250" s="21">
        <v>1586.71</v>
      </c>
      <c r="E250" s="22">
        <v>0.57826299999999997</v>
      </c>
      <c r="F250" s="22">
        <v>6.7336089781453043E-2</v>
      </c>
      <c r="G250" s="22">
        <v>0.76524875621890542</v>
      </c>
      <c r="H250" s="23">
        <v>0.81620646766169158</v>
      </c>
      <c r="I250" s="24">
        <v>4798.2775970758757</v>
      </c>
      <c r="J250" s="25">
        <v>5056.8827441282374</v>
      </c>
      <c r="K250" s="25">
        <v>5760.6978665439019</v>
      </c>
      <c r="L250" s="25">
        <v>6174.3364535148548</v>
      </c>
      <c r="M250" s="25">
        <v>6174.3358119422328</v>
      </c>
      <c r="N250" s="25">
        <v>7135.2810372853801</v>
      </c>
      <c r="O250" s="25">
        <v>7636.967813242698</v>
      </c>
      <c r="P250" s="25">
        <v>7508.3205706874187</v>
      </c>
      <c r="Q250" s="25">
        <v>7080.055269528676</v>
      </c>
      <c r="R250" s="25">
        <v>7747.5555733088349</v>
      </c>
      <c r="S250" s="25">
        <v>8037.4320630577822</v>
      </c>
      <c r="T250" s="25">
        <v>8088.4935141091491</v>
      </c>
      <c r="U250" s="25">
        <v>8152.3904677342634</v>
      </c>
      <c r="V250" s="26">
        <v>8873.514675019378</v>
      </c>
      <c r="W250" s="40">
        <f>VLOOKUP(Table1[[#This Row],[LEA Number]],'[1]FOR AER'!$1:$1048576,23,FALSE)</f>
        <v>4</v>
      </c>
      <c r="X250" s="40">
        <f>VLOOKUP(Table1[[#This Row],[LEA Number]],'[1]FOR AER'!$1:$1048576,24,FALSE)</f>
        <v>4</v>
      </c>
      <c r="Y250" s="40">
        <f>VLOOKUP(Table1[[#This Row],[LEA Number]],'[1]FOR AER'!$1:$1048576,25,FALSE)</f>
        <v>2</v>
      </c>
      <c r="Z250" s="40">
        <f>VLOOKUP(Table1[[#This Row],[LEA Number]],'[1]FOR AER'!$1:$1048576,26,FALSE)</f>
        <v>2</v>
      </c>
      <c r="AA250" s="40">
        <f>VLOOKUP(Table1[[#This Row],[LEA Number]],'[1]FOR AER'!$1:$1048576,27,FALSE)</f>
        <v>4</v>
      </c>
      <c r="AB250" s="40">
        <f>VLOOKUP(Table1[[#This Row],[LEA Number]],'[1]FOR AER'!$1:$1048576,28,FALSE)</f>
        <v>4</v>
      </c>
    </row>
    <row r="251" spans="1:28" x14ac:dyDescent="0.25">
      <c r="A251" s="18">
        <v>7304000</v>
      </c>
      <c r="B251" s="19">
        <v>2</v>
      </c>
      <c r="C251" s="20" t="s">
        <v>266</v>
      </c>
      <c r="D251" s="21">
        <v>597.36</v>
      </c>
      <c r="E251" s="22">
        <v>0.70196700000000001</v>
      </c>
      <c r="F251" s="22">
        <v>0.12708018154311648</v>
      </c>
      <c r="G251" s="22">
        <v>0.69336734693877555</v>
      </c>
      <c r="H251" s="23">
        <v>0.73897959183673467</v>
      </c>
      <c r="I251" s="24">
        <v>5044.6063268892794</v>
      </c>
      <c r="J251" s="25">
        <v>5041.8221533023188</v>
      </c>
      <c r="K251" s="25">
        <v>5198.4586484273395</v>
      </c>
      <c r="L251" s="25">
        <v>5528.8511157328494</v>
      </c>
      <c r="M251" s="25">
        <v>5528.8495519867392</v>
      </c>
      <c r="N251" s="25">
        <v>6912.1142118863054</v>
      </c>
      <c r="O251" s="25">
        <v>7426.6634353849067</v>
      </c>
      <c r="P251" s="25">
        <v>7569.6402682470361</v>
      </c>
      <c r="Q251" s="25">
        <v>7850.6688941949888</v>
      </c>
      <c r="R251" s="25">
        <v>8408.7689085444672</v>
      </c>
      <c r="S251" s="25">
        <v>8628.2126649411694</v>
      </c>
      <c r="T251" s="25">
        <v>9291.3906350327452</v>
      </c>
      <c r="U251" s="25">
        <v>9350.2193128697963</v>
      </c>
      <c r="V251" s="26">
        <v>9547.1408698272407</v>
      </c>
      <c r="W251" s="40">
        <f>VLOOKUP(Table1[[#This Row],[LEA Number]],'[1]FOR AER'!$1:$1048576,23,FALSE)</f>
        <v>2</v>
      </c>
      <c r="X251" s="40">
        <f>VLOOKUP(Table1[[#This Row],[LEA Number]],'[1]FOR AER'!$1:$1048576,24,FALSE)</f>
        <v>3</v>
      </c>
      <c r="Y251" s="40">
        <f>VLOOKUP(Table1[[#This Row],[LEA Number]],'[1]FOR AER'!$1:$1048576,25,FALSE)</f>
        <v>3</v>
      </c>
      <c r="Z251" s="40">
        <f>VLOOKUP(Table1[[#This Row],[LEA Number]],'[1]FOR AER'!$1:$1048576,26,FALSE)</f>
        <v>4</v>
      </c>
      <c r="AA251" s="40">
        <f>VLOOKUP(Table1[[#This Row],[LEA Number]],'[1]FOR AER'!$1:$1048576,27,FALSE)</f>
        <v>3</v>
      </c>
      <c r="AB251" s="40">
        <f>VLOOKUP(Table1[[#This Row],[LEA Number]],'[1]FOR AER'!$1:$1048576,28,FALSE)</f>
        <v>2</v>
      </c>
    </row>
    <row r="252" spans="1:28" x14ac:dyDescent="0.25">
      <c r="A252" s="18">
        <v>3510000</v>
      </c>
      <c r="B252" s="19">
        <v>3</v>
      </c>
      <c r="C252" s="20" t="s">
        <v>138</v>
      </c>
      <c r="D252" s="21">
        <v>2767.46</v>
      </c>
      <c r="E252" s="22">
        <v>0.441853</v>
      </c>
      <c r="F252" s="22">
        <v>0.26166328600405681</v>
      </c>
      <c r="G252" s="22">
        <v>0.79436484490398818</v>
      </c>
      <c r="H252" s="23">
        <v>0.84339734121122589</v>
      </c>
      <c r="I252" s="24">
        <v>5169.3509929923521</v>
      </c>
      <c r="J252" s="25">
        <v>5367.6092471708334</v>
      </c>
      <c r="K252" s="25">
        <v>5563.892482391836</v>
      </c>
      <c r="L252" s="25">
        <v>6094.7705186685171</v>
      </c>
      <c r="M252" s="25">
        <v>6094.7705186685171</v>
      </c>
      <c r="N252" s="25">
        <v>7203.7273352481889</v>
      </c>
      <c r="O252" s="25">
        <v>7519.9035607196392</v>
      </c>
      <c r="P252" s="25">
        <v>7368.8632393075395</v>
      </c>
      <c r="Q252" s="25">
        <v>7423.6511775231074</v>
      </c>
      <c r="R252" s="25">
        <v>7722.0151897860596</v>
      </c>
      <c r="S252" s="25">
        <v>8059.1728110121403</v>
      </c>
      <c r="T252" s="25">
        <v>8464.4942368108223</v>
      </c>
      <c r="U252" s="25">
        <v>8484.332598875495</v>
      </c>
      <c r="V252" s="26">
        <v>8519.7379402050974</v>
      </c>
      <c r="W252" s="40">
        <f>VLOOKUP(Table1[[#This Row],[LEA Number]],'[1]FOR AER'!$1:$1048576,23,FALSE)</f>
        <v>5</v>
      </c>
      <c r="X252" s="40">
        <f>VLOOKUP(Table1[[#This Row],[LEA Number]],'[1]FOR AER'!$1:$1048576,24,FALSE)</f>
        <v>5</v>
      </c>
      <c r="Y252" s="40">
        <f>VLOOKUP(Table1[[#This Row],[LEA Number]],'[1]FOR AER'!$1:$1048576,25,FALSE)</f>
        <v>4</v>
      </c>
      <c r="Z252" s="40">
        <f>VLOOKUP(Table1[[#This Row],[LEA Number]],'[1]FOR AER'!$1:$1048576,26,FALSE)</f>
        <v>1</v>
      </c>
      <c r="AA252" s="40">
        <f>VLOOKUP(Table1[[#This Row],[LEA Number]],'[1]FOR AER'!$1:$1048576,27,FALSE)</f>
        <v>4</v>
      </c>
      <c r="AB252" s="40">
        <f>VLOOKUP(Table1[[#This Row],[LEA Number]],'[1]FOR AER'!$1:$1048576,28,FALSE)</f>
        <v>5</v>
      </c>
    </row>
    <row r="253" spans="1:28" x14ac:dyDescent="0.25">
      <c r="A253" s="18">
        <v>1505000</v>
      </c>
      <c r="B253" s="19">
        <v>1</v>
      </c>
      <c r="C253" s="20" t="s">
        <v>66</v>
      </c>
      <c r="D253" s="21">
        <v>397.12</v>
      </c>
      <c r="E253" s="22">
        <v>0.55122000000000004</v>
      </c>
      <c r="F253" s="22">
        <v>5.1219512195121948E-2</v>
      </c>
      <c r="G253" s="22">
        <v>0.77677248677248678</v>
      </c>
      <c r="H253" s="23">
        <v>0.82476190476190481</v>
      </c>
      <c r="I253" s="24">
        <v>5266.9155645552537</v>
      </c>
      <c r="J253" s="25">
        <v>5395.0324068032542</v>
      </c>
      <c r="K253" s="25">
        <v>6152.1354201955874</v>
      </c>
      <c r="L253" s="25">
        <v>5849.6682134570774</v>
      </c>
      <c r="M253" s="25">
        <v>5849.6680510440838</v>
      </c>
      <c r="N253" s="25">
        <v>7434.739297727041</v>
      </c>
      <c r="O253" s="25">
        <v>8246.5144442674318</v>
      </c>
      <c r="P253" s="25">
        <v>8069.8219722534677</v>
      </c>
      <c r="Q253" s="25">
        <v>8279.8758603302667</v>
      </c>
      <c r="R253" s="25">
        <v>8651.7761276961173</v>
      </c>
      <c r="S253" s="25">
        <v>9675.6664879493455</v>
      </c>
      <c r="T253" s="25">
        <v>9956.541831740853</v>
      </c>
      <c r="U253" s="25">
        <v>9864.4332763786733</v>
      </c>
      <c r="V253" s="26">
        <v>9764.6464041095896</v>
      </c>
      <c r="W253" s="40">
        <f>VLOOKUP(Table1[[#This Row],[LEA Number]],'[1]FOR AER'!$1:$1048576,23,FALSE)</f>
        <v>1</v>
      </c>
      <c r="X253" s="40">
        <f>VLOOKUP(Table1[[#This Row],[LEA Number]],'[1]FOR AER'!$1:$1048576,24,FALSE)</f>
        <v>4</v>
      </c>
      <c r="Y253" s="40">
        <f>VLOOKUP(Table1[[#This Row],[LEA Number]],'[1]FOR AER'!$1:$1048576,25,FALSE)</f>
        <v>2</v>
      </c>
      <c r="Z253" s="40">
        <f>VLOOKUP(Table1[[#This Row],[LEA Number]],'[1]FOR AER'!$1:$1048576,26,FALSE)</f>
        <v>2</v>
      </c>
      <c r="AA253" s="40">
        <f>VLOOKUP(Table1[[#This Row],[LEA Number]],'[1]FOR AER'!$1:$1048576,27,FALSE)</f>
        <v>4</v>
      </c>
      <c r="AB253" s="40">
        <f>VLOOKUP(Table1[[#This Row],[LEA Number]],'[1]FOR AER'!$1:$1048576,28,FALSE)</f>
        <v>4</v>
      </c>
    </row>
    <row r="254" spans="1:28" x14ac:dyDescent="0.25">
      <c r="A254" s="18">
        <v>1304000</v>
      </c>
      <c r="B254" s="19">
        <v>5</v>
      </c>
      <c r="C254" s="20" t="s">
        <v>61</v>
      </c>
      <c r="D254" s="21">
        <v>521.01</v>
      </c>
      <c r="E254" s="22">
        <v>0.40287800000000001</v>
      </c>
      <c r="F254" s="22">
        <v>8.0935251798561147E-2</v>
      </c>
      <c r="G254" s="22">
        <v>0.73878260869565215</v>
      </c>
      <c r="H254" s="23">
        <v>0.82260869565217387</v>
      </c>
      <c r="I254" s="24">
        <v>4492.7663223833852</v>
      </c>
      <c r="J254" s="25">
        <v>4785.6371349018</v>
      </c>
      <c r="K254" s="25">
        <v>5030.3380546347344</v>
      </c>
      <c r="L254" s="25">
        <v>5684.8281780666848</v>
      </c>
      <c r="M254" s="25">
        <v>5684.8300040170916</v>
      </c>
      <c r="N254" s="25">
        <v>6774.2341289258602</v>
      </c>
      <c r="O254" s="25">
        <v>7589.2055162876468</v>
      </c>
      <c r="P254" s="25">
        <v>7423.0776079734214</v>
      </c>
      <c r="Q254" s="25">
        <v>7160.6981487350622</v>
      </c>
      <c r="R254" s="25">
        <v>7407.7980437393935</v>
      </c>
      <c r="S254" s="25">
        <v>7711.6182585347142</v>
      </c>
      <c r="T254" s="25">
        <v>7846.0475131188678</v>
      </c>
      <c r="U254" s="25">
        <v>7743.1692035879323</v>
      </c>
      <c r="V254" s="26">
        <v>8187.9708067023666</v>
      </c>
      <c r="W254" s="40">
        <f>VLOOKUP(Table1[[#This Row],[LEA Number]],'[1]FOR AER'!$1:$1048576,23,FALSE)</f>
        <v>2</v>
      </c>
      <c r="X254" s="40">
        <f>VLOOKUP(Table1[[#This Row],[LEA Number]],'[1]FOR AER'!$1:$1048576,24,FALSE)</f>
        <v>1</v>
      </c>
      <c r="Y254" s="40">
        <f>VLOOKUP(Table1[[#This Row],[LEA Number]],'[1]FOR AER'!$1:$1048576,25,FALSE)</f>
        <v>2</v>
      </c>
      <c r="Z254" s="40">
        <f>VLOOKUP(Table1[[#This Row],[LEA Number]],'[1]FOR AER'!$1:$1048576,26,FALSE)</f>
        <v>1</v>
      </c>
      <c r="AA254" s="40">
        <f>VLOOKUP(Table1[[#This Row],[LEA Number]],'[1]FOR AER'!$1:$1048576,27,FALSE)</f>
        <v>3</v>
      </c>
      <c r="AB254" s="40">
        <f>VLOOKUP(Table1[[#This Row],[LEA Number]],'[1]FOR AER'!$1:$1048576,28,FALSE)</f>
        <v>4</v>
      </c>
    </row>
    <row r="255" spans="1:28" x14ac:dyDescent="0.25">
      <c r="A255" s="18">
        <v>1905000</v>
      </c>
      <c r="B255" s="19">
        <v>2</v>
      </c>
      <c r="C255" s="20" t="s">
        <v>85</v>
      </c>
      <c r="D255" s="21">
        <v>2609.33</v>
      </c>
      <c r="E255" s="22">
        <v>0.60417399999999999</v>
      </c>
      <c r="F255" s="22">
        <v>0.32771878432808493</v>
      </c>
      <c r="G255" s="22">
        <v>0.72216519647153166</v>
      </c>
      <c r="H255" s="23">
        <v>0.80180433039294297</v>
      </c>
      <c r="I255" s="24">
        <v>4934.9290460298844</v>
      </c>
      <c r="J255" s="25">
        <v>5160.4767860865422</v>
      </c>
      <c r="K255" s="25">
        <v>5548.9343124524248</v>
      </c>
      <c r="L255" s="25">
        <v>6021.2685202983603</v>
      </c>
      <c r="M255" s="25">
        <v>6021.2688972059832</v>
      </c>
      <c r="N255" s="25">
        <v>7297.5735889369462</v>
      </c>
      <c r="O255" s="25">
        <v>7225.0454588522634</v>
      </c>
      <c r="P255" s="25">
        <v>7557.6425629356017</v>
      </c>
      <c r="Q255" s="25">
        <v>7655.8299385744913</v>
      </c>
      <c r="R255" s="25">
        <v>8881.8107109463872</v>
      </c>
      <c r="S255" s="25">
        <v>8799.2016371017562</v>
      </c>
      <c r="T255" s="25">
        <v>8534.9904183670824</v>
      </c>
      <c r="U255" s="25">
        <v>8397.0978892364164</v>
      </c>
      <c r="V255" s="26">
        <v>8545.988541119752</v>
      </c>
      <c r="W255" s="40">
        <f>VLOOKUP(Table1[[#This Row],[LEA Number]],'[1]FOR AER'!$1:$1048576,23,FALSE)</f>
        <v>5</v>
      </c>
      <c r="X255" s="40">
        <f>VLOOKUP(Table1[[#This Row],[LEA Number]],'[1]FOR AER'!$1:$1048576,24,FALSE)</f>
        <v>5</v>
      </c>
      <c r="Y255" s="40">
        <f>VLOOKUP(Table1[[#This Row],[LEA Number]],'[1]FOR AER'!$1:$1048576,25,FALSE)</f>
        <v>4</v>
      </c>
      <c r="Z255" s="40">
        <f>VLOOKUP(Table1[[#This Row],[LEA Number]],'[1]FOR AER'!$1:$1048576,26,FALSE)</f>
        <v>2</v>
      </c>
      <c r="AA255" s="40">
        <f>VLOOKUP(Table1[[#This Row],[LEA Number]],'[1]FOR AER'!$1:$1048576,27,FALSE)</f>
        <v>3</v>
      </c>
      <c r="AB255" s="40">
        <f>VLOOKUP(Table1[[#This Row],[LEA Number]],'[1]FOR AER'!$1:$1048576,28,FALSE)</f>
        <v>4</v>
      </c>
    </row>
    <row r="256" spans="1:28" x14ac:dyDescent="0.25">
      <c r="A256" s="29">
        <v>4502000</v>
      </c>
      <c r="B256" s="30">
        <v>1</v>
      </c>
      <c r="C256" s="31" t="s">
        <v>164</v>
      </c>
      <c r="D256" s="32">
        <v>699.57</v>
      </c>
      <c r="E256" s="33">
        <v>0.68668399999999996</v>
      </c>
      <c r="F256" s="33">
        <v>3.5248041775456922E-2</v>
      </c>
      <c r="G256" s="33">
        <v>0.69832236842105266</v>
      </c>
      <c r="H256" s="34">
        <v>0.81986842105263169</v>
      </c>
      <c r="I256" s="35">
        <v>5004.502517953455</v>
      </c>
      <c r="J256" s="36">
        <v>5588.9268380370304</v>
      </c>
      <c r="K256" s="36">
        <v>5769.4590118686174</v>
      </c>
      <c r="L256" s="36">
        <v>6106.1520447733947</v>
      </c>
      <c r="M256" s="36">
        <v>6106.1531189910947</v>
      </c>
      <c r="N256" s="36">
        <v>7522.205356737878</v>
      </c>
      <c r="O256" s="36">
        <v>8001.2381047487015</v>
      </c>
      <c r="P256" s="36">
        <v>8508.9136261207277</v>
      </c>
      <c r="Q256" s="36">
        <v>8875.0291685949796</v>
      </c>
      <c r="R256" s="36">
        <v>9901.1736621804357</v>
      </c>
      <c r="S256" s="36">
        <v>9724.4005871820536</v>
      </c>
      <c r="T256" s="36">
        <v>9521.897062410233</v>
      </c>
      <c r="U256" s="36">
        <v>10095.530140056022</v>
      </c>
      <c r="V256" s="37">
        <v>10585.081850279457</v>
      </c>
      <c r="W256" s="41">
        <f>VLOOKUP(Table1[[#This Row],[LEA Number]],'[1]FOR AER'!$1:$1048576,23,FALSE)</f>
        <v>2</v>
      </c>
      <c r="X256" s="41">
        <f>VLOOKUP(Table1[[#This Row],[LEA Number]],'[1]FOR AER'!$1:$1048576,24,FALSE)</f>
        <v>3</v>
      </c>
      <c r="Y256" s="41">
        <f>VLOOKUP(Table1[[#This Row],[LEA Number]],'[1]FOR AER'!$1:$1048576,25,FALSE)</f>
        <v>1</v>
      </c>
      <c r="Z256" s="41">
        <f>VLOOKUP(Table1[[#This Row],[LEA Number]],'[1]FOR AER'!$1:$1048576,26,FALSE)</f>
        <v>3</v>
      </c>
      <c r="AA256" s="41">
        <f>VLOOKUP(Table1[[#This Row],[LEA Number]],'[1]FOR AER'!$1:$1048576,27,FALSE)</f>
        <v>3</v>
      </c>
      <c r="AB256" s="41">
        <f>VLOOKUP(Table1[[#This Row],[LEA Number]],'[1]FOR AER'!$1:$1048576,28,FALSE)</f>
        <v>4</v>
      </c>
    </row>
  </sheetData>
  <pageMargins left="0.7" right="0.7" top="0.75" bottom="0.75" header="0.3" footer="0.3"/>
  <pageSetup orientation="landscape" r:id="rId1"/>
  <colBreaks count="1" manualBreakCount="1">
    <brk id="15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College of Education and Health Professions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Charlene Reid</dc:creator>
  <cp:lastModifiedBy>Charlene Reid</cp:lastModifiedBy>
  <cp:lastPrinted>2015-11-04T16:16:10Z</cp:lastPrinted>
  <dcterms:created xsi:type="dcterms:W3CDTF">2015-11-04T15:27:53Z</dcterms:created>
  <dcterms:modified xsi:type="dcterms:W3CDTF">2016-01-05T14:04:09Z</dcterms:modified>
</cp:coreProperties>
</file>